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/>
  <mc:AlternateContent xmlns:mc="http://schemas.openxmlformats.org/markup-compatibility/2006">
    <mc:Choice Requires="x15">
      <x15ac:absPath xmlns:x15ac="http://schemas.microsoft.com/office/spreadsheetml/2010/11/ac" url="D:\TRỢ LÝ\Trợ lý ĐT &amp; NCKH\NCKH\2022-2023\KHCN cuối năm (SK, NCKH)\(Khoa Toán - Tin) Giờ NCKH\"/>
    </mc:Choice>
  </mc:AlternateContent>
  <xr:revisionPtr revIDLastSave="0" documentId="13_ncr:1_{EAA4534E-CA74-4880-A2E6-E8ECBA2E3A5B}" xr6:coauthVersionLast="36" xr6:coauthVersionMax="36" xr10:uidLastSave="{00000000-0000-0000-0000-000000000000}"/>
  <bookViews>
    <workbookView xWindow="-120" yWindow="-120" windowWidth="29040" windowHeight="15840" tabRatio="847" activeTab="6" xr2:uid="{00000000-000D-0000-FFFF-FFFF00000000}"/>
  </bookViews>
  <sheets>
    <sheet name="Mẫu 1 - Đề tài" sheetId="10" r:id="rId1"/>
    <sheet name="Mẫu 02 - ISI" sheetId="1" r:id="rId2"/>
    <sheet name="Mẫu 03 - Scopus" sheetId="2" r:id="rId3"/>
    <sheet name="Mẫu 4 - QT" sheetId="3" state="hidden" r:id="rId4"/>
    <sheet name="Mẫu 5 - Trong nước" sheetId="4" r:id="rId5"/>
    <sheet name="Mẫu 6 - Kỷ yếu" sheetId="5" state="hidden" r:id="rId6"/>
    <sheet name="Mẫu 7 - Sách" sheetId="6" r:id="rId7"/>
    <sheet name="Mẫu 8 - SHTT" sheetId="7" state="hidden" r:id="rId8"/>
    <sheet name="Mẫu 9 - TT KHCN" sheetId="8" state="hidden" r:id="rId9"/>
    <sheet name="Mẫu 10 - HĐKH" sheetId="9" state="hidden" r:id="rId10"/>
  </sheets>
  <definedNames>
    <definedName name="_xlnm._FilterDatabase" localSheetId="1" hidden="1">'Mẫu 02 - ISI'!$A$7:$Y$24</definedName>
    <definedName name="_xlnm._FilterDatabase" localSheetId="4" hidden="1">'Mẫu 5 - Trong nước'!$A$6:$W$29</definedName>
    <definedName name="_ftn1" localSheetId="4">'Mẫu 5 - Trong nước'!$D$26</definedName>
    <definedName name="_ftnref1" localSheetId="4">'Mẫu 5 - Trong nước'!$D$23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8" l="1"/>
  <c r="T7" i="7"/>
  <c r="Y9" i="2"/>
</calcChain>
</file>

<file path=xl/sharedStrings.xml><?xml version="1.0" encoding="utf-8"?>
<sst xmlns="http://schemas.openxmlformats.org/spreadsheetml/2006/main" count="957" uniqueCount="441">
  <si>
    <t>TT</t>
  </si>
  <si>
    <t>Đơn vị</t>
  </si>
  <si>
    <t>Vai trò</t>
  </si>
  <si>
    <t>Tên bài báo</t>
  </si>
  <si>
    <t>Tên tác giả</t>
  </si>
  <si>
    <t>Tên tác giả TNUS</t>
  </si>
  <si>
    <t>Tên tạp chí</t>
  </si>
  <si>
    <t xml:space="preserve">Quartle </t>
  </si>
  <si>
    <t>Năm công bố</t>
  </si>
  <si>
    <t>Là sản phẩm của đề tài</t>
  </si>
  <si>
    <t>Minh chứng/Doi</t>
  </si>
  <si>
    <t xml:space="preserve">Số tác giả bài báo </t>
  </si>
  <si>
    <t>Số tác giả TNUS</t>
  </si>
  <si>
    <t>ISSN</t>
  </si>
  <si>
    <t>Lĩnh vực</t>
  </si>
  <si>
    <t>IF</t>
  </si>
  <si>
    <t>Tập, số trang</t>
  </si>
  <si>
    <t>Điểm công trình theo HĐCDGSNN</t>
  </si>
  <si>
    <t>Số tác giả chính</t>
  </si>
  <si>
    <t>Xếp hạng</t>
  </si>
  <si>
    <t>Tên tác giả thống kê bài báo</t>
  </si>
  <si>
    <t>Tên File  minh chứng</t>
  </si>
  <si>
    <t>TRƯỜNG ĐẠI HỌC KHOA HỌC</t>
  </si>
  <si>
    <t>KHOA….</t>
  </si>
  <si>
    <t>Tính sáng kiến cấp cơ sở</t>
  </si>
  <si>
    <t>Tính giờ NCKH</t>
  </si>
  <si>
    <t>chuyển sang giờ giảng</t>
  </si>
  <si>
    <t>Chọn 1 trong ba</t>
  </si>
  <si>
    <t>x</t>
  </si>
  <si>
    <t>Tên kỷ yếu</t>
  </si>
  <si>
    <t>Nhà xuất bản</t>
  </si>
  <si>
    <t>Loại kỷ yếu</t>
  </si>
  <si>
    <t>Được tài trợ</t>
  </si>
  <si>
    <t>Ghi chú lời cảm ơn</t>
  </si>
  <si>
    <t>Tên tác giả thống kê sách</t>
  </si>
  <si>
    <t>Tên sách</t>
  </si>
  <si>
    <t xml:space="preserve">Số tác giả </t>
  </si>
  <si>
    <t>Loại sách</t>
  </si>
  <si>
    <t>Số đồng chủ biên</t>
  </si>
  <si>
    <t>Năm xuất bản</t>
  </si>
  <si>
    <t>Số trang</t>
  </si>
  <si>
    <t>Phục vụ giảng dạy</t>
  </si>
  <si>
    <t>Tên tác giả thống kê</t>
  </si>
  <si>
    <t>Tên sản phẩm</t>
  </si>
  <si>
    <t>Loại sản phẩm</t>
  </si>
  <si>
    <t>Số tác giả sách</t>
  </si>
  <si>
    <t>Năm phát bằng</t>
  </si>
  <si>
    <t>Nhóm giải thưởng</t>
  </si>
  <si>
    <t>Tên công trình</t>
  </si>
  <si>
    <t>Tên giải thưởng</t>
  </si>
  <si>
    <t>Số thành viên</t>
  </si>
  <si>
    <t>Số thành viên TNUS</t>
  </si>
  <si>
    <t>Giải thưởng cấp</t>
  </si>
  <si>
    <t>Đạt giải</t>
  </si>
  <si>
    <t>Năm đạt giải</t>
  </si>
  <si>
    <t>Nội dung</t>
  </si>
  <si>
    <t>Tên hội đồng</t>
  </si>
  <si>
    <t>Cấp hội đồng</t>
  </si>
  <si>
    <t>Năm học</t>
  </si>
  <si>
    <t>Tên chủ nhiệm đề tài</t>
  </si>
  <si>
    <t>Tên đề tài</t>
  </si>
  <si>
    <t>Năm thực hiện</t>
  </si>
  <si>
    <t>Tên thành viên</t>
  </si>
  <si>
    <t>Tên tác giả kê khai</t>
  </si>
  <si>
    <t>Đang thực hiện</t>
  </si>
  <si>
    <t>Đã nghiệm thu (kết quả)</t>
  </si>
  <si>
    <t>Chọn 1 trong hai</t>
  </si>
  <si>
    <t>Nhiệm vụ trong Hội đồng</t>
  </si>
  <si>
    <t>Nguyễn Thị Dung</t>
  </si>
  <si>
    <t>Vật lý</t>
  </si>
  <si>
    <t>Đồng tác giả</t>
  </si>
  <si>
    <t>Viện Khoa học và Công nghệ</t>
  </si>
  <si>
    <r>
      <rPr>
        <b/>
        <sz val="11"/>
        <rFont val="Times New Roman"/>
        <family val="1"/>
      </rPr>
      <t>Nguyen Thi Dung</t>
    </r>
    <r>
      <rPr>
        <sz val="11"/>
        <rFont val="Times New Roman"/>
        <family val="1"/>
      </rPr>
      <t>, Nguyen Thi Viet Chinh, Dao Son Lam, Dinh Chi Linh, Pham Thi Thanh, Nguyen Huu Duc, Tran Dang Thanh</t>
    </r>
  </si>
  <si>
    <t>Viện KH&amp;CN</t>
  </si>
  <si>
    <t>Vietnam Journal of Science and Technology</t>
  </si>
  <si>
    <t>59 (6A), 105-114</t>
  </si>
  <si>
    <t>Tác giả chính</t>
  </si>
  <si>
    <t>10.15625/2525-2518/59/6A/16378</t>
  </si>
  <si>
    <t>2.NTD</t>
  </si>
  <si>
    <t>TNU Journal of Science and Technology</t>
  </si>
  <si>
    <r>
      <t xml:space="preserve">Dao Son Lam, Dinh Chi Linh, Dang Duc Dung, </t>
    </r>
    <r>
      <rPr>
        <b/>
        <sz val="11"/>
        <color theme="1"/>
        <rFont val="Times New Roman"/>
        <family val="1"/>
      </rPr>
      <t>Nguyen Thi Dung</t>
    </r>
    <r>
      <rPr>
        <sz val="11"/>
        <color theme="1"/>
        <rFont val="Times New Roman"/>
        <family val="1"/>
      </rPr>
      <t>, Le Thi Giang, Tran Dang Thanh</t>
    </r>
  </si>
  <si>
    <t>30/11/2021</t>
  </si>
  <si>
    <t>226(16), 261 - 266</t>
  </si>
  <si>
    <r>
      <t>Magnetic phase transition and magnetocaloric effect of Re</t>
    </r>
    <r>
      <rPr>
        <vertAlign val="subscript"/>
        <sz val="11"/>
        <rFont val="Times New Roman"/>
        <family val="1"/>
      </rPr>
      <t>0.7</t>
    </r>
    <r>
      <rPr>
        <sz val="11"/>
        <rFont val="Times New Roman"/>
        <family val="1"/>
      </rPr>
      <t>Sr</t>
    </r>
    <r>
      <rPr>
        <vertAlign val="subscript"/>
        <sz val="11"/>
        <rFont val="Times New Roman"/>
        <family val="1"/>
      </rPr>
      <t>0.3</t>
    </r>
    <r>
      <rPr>
        <sz val="11"/>
        <rFont val="Times New Roman"/>
        <family val="1"/>
      </rPr>
      <t>MnO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polycrystalline materials</t>
    </r>
  </si>
  <si>
    <t>11/3/2022</t>
  </si>
  <si>
    <r>
      <t>Tính chất điện, từ và quang của hệ vật liệu nano tổ hợp đa
pha điện từ Ni</t>
    </r>
    <r>
      <rPr>
        <vertAlign val="subscript"/>
        <sz val="11"/>
        <color theme="1"/>
        <rFont val="Times New Roman"/>
        <family val="1"/>
      </rPr>
      <t>0,6</t>
    </r>
    <r>
      <rPr>
        <sz val="11"/>
        <color theme="1"/>
        <rFont val="Times New Roman"/>
        <family val="1"/>
      </rPr>
      <t>Zn</t>
    </r>
    <r>
      <rPr>
        <vertAlign val="subscript"/>
        <sz val="11"/>
        <color theme="1"/>
        <rFont val="Times New Roman"/>
        <family val="1"/>
      </rPr>
      <t>0,4</t>
    </r>
    <r>
      <rPr>
        <sz val="11"/>
        <color theme="1"/>
        <rFont val="Times New Roman"/>
        <family val="1"/>
      </rPr>
      <t>Fe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-BaTiO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
</t>
    </r>
  </si>
  <si>
    <t xml:space="preserve"> ISSN: 2525-2518</t>
  </si>
  <si>
    <t xml:space="preserve"> ISSN: 1859-2171; 2734-9098</t>
  </si>
  <si>
    <t>Nguyễn Văn Đăng</t>
  </si>
  <si>
    <t>Ngô Thị Lan, Nguyễn Văn Đăng</t>
  </si>
  <si>
    <t>Xac nhan tham gia DT</t>
  </si>
  <si>
    <t>Q2</t>
  </si>
  <si>
    <r>
      <t>Các hạt nano từ lõi - vỏ CoFe</t>
    </r>
    <r>
      <rPr>
        <vertAlign val="subscript"/>
        <sz val="13"/>
        <rFont val="Times New Roman"/>
        <family val="1"/>
      </rPr>
      <t>2</t>
    </r>
    <r>
      <rPr>
        <sz val="13"/>
        <rFont val="Times New Roman"/>
        <family val="1"/>
      </rPr>
      <t>O</t>
    </r>
    <r>
      <rPr>
        <vertAlign val="subscript"/>
        <sz val="13"/>
        <rFont val="Times New Roman"/>
        <family val="1"/>
      </rPr>
      <t>4</t>
    </r>
    <r>
      <rPr>
        <sz val="13"/>
        <rFont val="Times New Roman"/>
        <family val="1"/>
      </rPr>
      <t>/Fe</t>
    </r>
    <r>
      <rPr>
        <vertAlign val="subscript"/>
        <sz val="13"/>
        <rFont val="Times New Roman"/>
        <family val="1"/>
      </rPr>
      <t>3</t>
    </r>
    <r>
      <rPr>
        <sz val="13"/>
        <rFont val="Times New Roman"/>
        <family val="1"/>
      </rPr>
      <t>O</t>
    </r>
    <r>
      <rPr>
        <vertAlign val="subscript"/>
        <sz val="13"/>
        <rFont val="Times New Roman"/>
        <family val="1"/>
      </rPr>
      <t>4</t>
    </r>
    <r>
      <rPr>
        <sz val="13"/>
        <rFont val="Times New Roman"/>
        <family val="1"/>
      </rPr>
      <t xml:space="preserve"> cho đốt nóng cảm ứng hiệu quả</t>
    </r>
  </si>
  <si>
    <r>
      <t xml:space="preserve">Lê Thị Hồng Phong, Phạm Hồng Nam, </t>
    </r>
    <r>
      <rPr>
        <b/>
        <sz val="13"/>
        <rFont val="Times New Roman"/>
        <family val="1"/>
      </rPr>
      <t>Nguyễn Văn Đăng</t>
    </r>
    <r>
      <rPr>
        <sz val="13"/>
        <rFont val="Times New Roman"/>
        <family val="1"/>
      </rPr>
      <t>, Phạm Thanh Phong, Jozef Kovácˇ,
Ivan Skorvanek, Đỗ Hùng Mạnh</t>
    </r>
  </si>
  <si>
    <t>227(08),191 - 198</t>
  </si>
  <si>
    <t>1.NVĐ</t>
  </si>
  <si>
    <t>Nhiệm vụ hợp tác quốc tế về KHCN cấp Viện Hàn lâm
KHCN Việt Nam với mã số QTSK01.01/20-21và QTPL01.01/20-21</t>
  </si>
  <si>
    <r>
      <t>Nghiên cứu chế tạo vật liệu than hoạt tính bã mía gắn kết nano
Fe</t>
    </r>
    <r>
      <rPr>
        <vertAlign val="subscript"/>
        <sz val="13"/>
        <rFont val="Times New Roman"/>
        <family val="1"/>
      </rPr>
      <t>3</t>
    </r>
    <r>
      <rPr>
        <sz val="13"/>
        <rFont val="Times New Roman"/>
        <family val="1"/>
      </rPr>
      <t>O</t>
    </r>
    <r>
      <rPr>
        <vertAlign val="subscript"/>
        <sz val="13"/>
        <rFont val="Times New Roman"/>
        <family val="1"/>
      </rPr>
      <t>4</t>
    </r>
    <r>
      <rPr>
        <sz val="13"/>
        <rFont val="Times New Roman"/>
        <family val="1"/>
      </rPr>
      <t xml:space="preserve"> và Fe</t>
    </r>
    <r>
      <rPr>
        <vertAlign val="subscript"/>
        <sz val="13"/>
        <rFont val="Times New Roman"/>
        <family val="1"/>
      </rPr>
      <t>3</t>
    </r>
    <r>
      <rPr>
        <sz val="13"/>
        <rFont val="Times New Roman"/>
        <family val="1"/>
      </rPr>
      <t>O</t>
    </r>
    <r>
      <rPr>
        <vertAlign val="subscript"/>
        <sz val="13"/>
        <rFont val="Times New Roman"/>
        <family val="1"/>
      </rPr>
      <t>4</t>
    </r>
    <r>
      <rPr>
        <sz val="13"/>
        <rFont val="Times New Roman"/>
        <family val="1"/>
      </rPr>
      <t xml:space="preserve"> @ZnO và ứng dụng xử lý một số kim loại nặng
(pb, as, cr, cd) trong môi trường nước</t>
    </r>
  </si>
  <si>
    <t>Văn Hữu Tập, Nguyễn Văn Đăng</t>
  </si>
  <si>
    <r>
      <t xml:space="preserve">Văn Hữu Tập, </t>
    </r>
    <r>
      <rPr>
        <b/>
        <sz val="13"/>
        <rFont val="Times New Roman"/>
        <family val="1"/>
      </rPr>
      <t>Nguyễn Văn Đăng</t>
    </r>
    <r>
      <rPr>
        <sz val="13"/>
        <rFont val="Times New Roman"/>
        <family val="1"/>
      </rPr>
      <t>, Phạm Hoài Linh</t>
    </r>
  </si>
  <si>
    <t>19/5/2022</t>
  </si>
  <si>
    <t>227(08), 258 - 268</t>
  </si>
  <si>
    <t>Đề tài độc lập cấp QG thuộc Chương trình Phát triển Vật
lý năm 2020 qua đề tài mã số: ĐTĐLCN.35/18</t>
  </si>
  <si>
    <t>2.NVĐ</t>
  </si>
  <si>
    <t>https://doi.org/10.34238/tnu-jst.5677</t>
  </si>
  <si>
    <t>https://doi.org/10.34238/tnu-jst.5649</t>
  </si>
  <si>
    <t>https://doi.org/10.34238/tnu-jst.5225</t>
  </si>
  <si>
    <t>Đề tài hỗ trợ nghiên cứu cấp CS dành cho cán bộ trẻ năm 2021 thuộc Viện Khoa học vật liệu, Viện hàn lâm KH&amp;CN VN, mã số: HTCBT.07/21-21</t>
  </si>
  <si>
    <t>1.NTD</t>
  </si>
  <si>
    <t>Đề tài nafosted, mã số 103.02-2019.42</t>
  </si>
  <si>
    <t>Structures, stabilities and infrared spectra of AgnCr clusters (n=2-12) by
density functional theory calculation</t>
  </si>
  <si>
    <r>
      <t xml:space="preserve">Ngo Thi Lan, Nguyen Thi Mai, Bui Son Tung
, </t>
    </r>
    <r>
      <rPr>
        <b/>
        <sz val="13"/>
        <rFont val="Times New Roman"/>
        <family val="1"/>
      </rPr>
      <t>Nguyen Van Dang</t>
    </r>
    <r>
      <rPr>
        <sz val="13"/>
        <rFont val="Times New Roman"/>
        <family val="1"/>
      </rPr>
      <t>, Nguyen Thanh Tung</t>
    </r>
  </si>
  <si>
    <t>https://doi.org/10.54939/1859-1043.j.mst.77.2022.73-78</t>
  </si>
  <si>
    <t>Tạp chí Nghiên cứu KH&amp;CN quân sự</t>
  </si>
  <si>
    <t>77, 02 - 2022</t>
  </si>
  <si>
    <t>Đề tài cấp Bộ mã số B2020-TNA-16 và đề tài Viện Khoa học vật liệu mã số CS.13/20-21</t>
  </si>
  <si>
    <t>ISSN: 1859-1043</t>
  </si>
  <si>
    <t>25/02/2022</t>
  </si>
  <si>
    <t>3.NVĐ</t>
  </si>
  <si>
    <t>Viện KHCN</t>
  </si>
  <si>
    <t>Nguyễn Thị Khánh Vân</t>
  </si>
  <si>
    <t>Hấp phụ xanh methylene trong nước bằng vật liệu 
 phụ chế tạo từ bùn đỏ hoạt hóa với than trấu</t>
  </si>
  <si>
    <t>Nguyễn Thị Mai, Nguyễn Mạnh Khải, Phùng Thị Oanh, 
Nguyễn Thị Khánh Vân, Đặng Văn Thành, Trần Quốc Toàn</t>
  </si>
  <si>
    <t>NguyễnThị Khánh Vân</t>
  </si>
  <si>
    <t>Tạp chí xúc tác và hấp phụ Việt Nam</t>
  </si>
  <si>
    <t>Môi Trường</t>
  </si>
  <si>
    <t>10 - số đặc biệt 1 287-292</t>
  </si>
  <si>
    <t>đồng tác giả</t>
  </si>
  <si>
    <t>Vân1</t>
  </si>
  <si>
    <t>Quang xúc tác xử lý thuốc nhuộm đỏ RR 120 trong nước sử dụng vật liệu nano ZnO chế tạo bằng phương pháp hóa siêu âm</t>
  </si>
  <si>
    <t>Nguyễn Thị Khánh Vân, Trần Quốc Toàn, Trần Thị Đông, Nguyễn Văn Trường, Keomany Inthavong, Đỗ Trà Hương</t>
  </si>
  <si>
    <t>Nghiên cứu Khoa học và công nghệ quân sự</t>
  </si>
  <si>
    <t>IISN1859-1043</t>
  </si>
  <si>
    <t>Vân2</t>
  </si>
  <si>
    <t>VIỆN KHOA HỌC VÀ CÔNG NGHỆ</t>
  </si>
  <si>
    <t>Ngô Thị Lan</t>
  </si>
  <si>
    <t>Structures, stabilities and infrared spectra of AgnCr clusters (n=2-12) by density functional theory calculation</t>
  </si>
  <si>
    <t>Ngô Thị Lan,  Nguyễn Thị Mai, Bùi Sơn Tùng, Nguyễn Văn Đăng, Nguyễn Thanh Tùng</t>
  </si>
  <si>
    <t>Ngô Thị Lan , Nguyễn Văn Đăng</t>
  </si>
  <si>
    <t>Nghiên cứu khoa học công nghệ quân sự</t>
  </si>
  <si>
    <t>1859-1043</t>
  </si>
  <si>
    <t>77, 73-78</t>
  </si>
  <si>
    <t xml:space="preserve">B2020-TNA-16, CS.13/20-21 </t>
  </si>
  <si>
    <t xml:space="preserve"> https://doi.org/10.54939/1859-1043.j.mst.77.2022.73-78</t>
  </si>
  <si>
    <t>Viện Khoa học Công nghệ</t>
  </si>
  <si>
    <t>Lan.5</t>
  </si>
  <si>
    <t>Scopus</t>
  </si>
  <si>
    <t>Nguyễn Văn Hảo</t>
  </si>
  <si>
    <t>Cường độ huỳnh quang của chấm lượng tử CdTe phát xạ đỏ tăng bất thường bởi ion Cu2+</t>
  </si>
  <si>
    <r>
      <t xml:space="preserve">Hoàng Quang Bắc, Vũ Anh Đức, Nguyễn Thị Nhàn, </t>
    </r>
    <r>
      <rPr>
        <b/>
        <sz val="11"/>
        <rFont val="Times New Roman"/>
        <family val="1"/>
      </rPr>
      <t>Nguyễn Văn Hảo</t>
    </r>
    <r>
      <rPr>
        <sz val="11"/>
        <rFont val="Times New Roman"/>
        <family val="1"/>
      </rPr>
      <t>, Nguyễn Văn Quang, Mai Xuân
Dũn</t>
    </r>
  </si>
  <si>
    <t>Tạp chí KHCN Đại học Thái Nguyên</t>
  </si>
  <si>
    <t>2615-9562</t>
  </si>
  <si>
    <t>227(02): 54 - 60</t>
  </si>
  <si>
    <t>0.5</t>
  </si>
  <si>
    <t>Cơ sở ĐHSP HN2</t>
  </si>
  <si>
    <t>https://doi.org/10.34238/tnu-jst.5323</t>
  </si>
  <si>
    <t>1.NVH</t>
  </si>
  <si>
    <t>Xác định hiệu suất lượng tử của dung dịch cacbon nano chế tạo từ nút bấc</t>
  </si>
  <si>
    <r>
      <t>Ngô Khoa Quang1*, Nguyễn Tấn Hoàng Vũ2,</t>
    </r>
    <r>
      <rPr>
        <b/>
        <sz val="11"/>
        <rFont val="Times New Roman"/>
        <family val="1"/>
      </rPr>
      <t xml:space="preserve"> Nguyễn Văn Hảo</t>
    </r>
  </si>
  <si>
    <t>Tạp chí KHCN Đại học Khoa học Huế</t>
  </si>
  <si>
    <t>Tập 19, Số 1 (2021)</t>
  </si>
  <si>
    <t xml:space="preserve">Cấp Bộ </t>
  </si>
  <si>
    <t>2.NVH</t>
  </si>
  <si>
    <t>Giáo trình</t>
  </si>
  <si>
    <t>ĐHTN</t>
  </si>
  <si>
    <t>Cao học</t>
  </si>
  <si>
    <t>Vật liệu</t>
  </si>
  <si>
    <t>Cảm ơn Đề tài cấp Bộ B2020</t>
  </si>
  <si>
    <t>227, 02, pp. 19 - 26</t>
  </si>
  <si>
    <t>DOI: https://doi.org/10.34238/tnu-jst.5850</t>
  </si>
  <si>
    <t>Chu Thị Anh Xuân</t>
  </si>
  <si>
    <t>Xuân1</t>
  </si>
  <si>
    <t>Bổ sung minh chứng sau</t>
  </si>
  <si>
    <r>
      <t>Tính chất hấp thụ sóng điện từ trong vùng tần số vi ba của vật liệu tổ hợp nền điện môi La</t>
    </r>
    <r>
      <rPr>
        <vertAlign val="subscript"/>
        <sz val="11"/>
        <color theme="1"/>
        <rFont val="Times New Roman"/>
        <family val="1"/>
      </rPr>
      <t>1.5</t>
    </r>
    <r>
      <rPr>
        <sz val="11"/>
        <color theme="1"/>
        <rFont val="Times New Roman"/>
        <family val="1"/>
      </rPr>
      <t>Sr</t>
    </r>
    <r>
      <rPr>
        <vertAlign val="subscript"/>
        <sz val="11"/>
        <color theme="1"/>
        <rFont val="Times New Roman"/>
        <family val="1"/>
      </rPr>
      <t>0.5</t>
    </r>
    <r>
      <rPr>
        <sz val="11"/>
        <color theme="1"/>
        <rFont val="Times New Roman"/>
        <family val="1"/>
      </rPr>
      <t>NiO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/CoFe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4</t>
    </r>
  </si>
  <si>
    <t>Chu Thị Anh Xuân, Nguyễn Văn Khiển, Đỗ Minh Tân, Nguyễn Thị Khánh Vân, Lô Thị Huế, Lê Tiến Hà</t>
  </si>
  <si>
    <t xml:space="preserve">DANH SÁCH THỐNG KÊ ĐỀ TÀI THỜI GIAN THỰC HIỆN TỪ 1/6/2022 ĐẾN 30/6/2023 </t>
  </si>
  <si>
    <t>Ghi chú</t>
  </si>
  <si>
    <t>Cơ quan chủ trì</t>
  </si>
  <si>
    <t xml:space="preserve">DANH SÁCH THỐNG KÊ BÀI BÁO ISI CÔNG BỐ TỪ 1/6/2022 ĐẾN 30/6/2023 </t>
  </si>
  <si>
    <t xml:space="preserve">DANH SÁCH THỐNG KÊ BÀI BÁO SCOPUS CÔNG BỐ TỪ 1/6/2022 ĐẾN 30/6/2023 </t>
  </si>
  <si>
    <t xml:space="preserve">DANH SÁCH THỐNG KÊ BÀI BÁO QUỐC TẾ KHÁC CÔNG BỐ TỪ 1/6/2022 ĐẾN 30/6/2023 </t>
  </si>
  <si>
    <t xml:space="preserve">DANH SÁCH THỐNG KÊ BÀI BÁO TRONG NƯỚC CÔNG BỐ TỪ 1/6/2022 ĐẾN 30/6/2023 </t>
  </si>
  <si>
    <t xml:space="preserve">DANH SÁCH THỐNG KÊ KỶ YẾU CÔNG BỐ TỪ 1/6/2022 ĐẾN 30/6/2023 </t>
  </si>
  <si>
    <t xml:space="preserve">DANH SÁCH THỐNG KÊ SÁCH CÔNG BỐ TỪ 1/6/2022 ĐẾN 30/6/2023 </t>
  </si>
  <si>
    <t xml:space="preserve">DANH SÁCH THỐNG KÊ SỞ HỮU TRÍ TUỆ CÔNG BỐ TỪ 1/6/2022 ĐẾN 30/6/2023 </t>
  </si>
  <si>
    <t xml:space="preserve">DANH SÁCH THỐNG KÊ THÀNH TÍCH KHCN CÔNG BỐ TỪ 1/6/2022 ĐẾN 30/6/2023 </t>
  </si>
  <si>
    <t xml:space="preserve">DANH SÁCH THỐNG KÊ HỘI ĐỒNG KHOA HỌC TỪ 1/6/2022 ĐẾN 30/6/2023 </t>
  </si>
  <si>
    <t>KHOA TOÁN-TIN</t>
  </si>
  <si>
    <t>Trương Minh Tuyên</t>
  </si>
  <si>
    <t>The generalized Fermat-Torricelli problem in Hilbert spaces</t>
  </si>
  <si>
    <t>S.Reich. T.M. Tuyen</t>
  </si>
  <si>
    <t>J Optim Theory Appl</t>
  </si>
  <si>
    <t>Q1</t>
  </si>
  <si>
    <t>SCIE</t>
  </si>
  <si>
    <t>Toán học</t>
  </si>
  <si>
    <t>Cấp Bộ</t>
  </si>
  <si>
    <t>Tác giả liên hệ</t>
  </si>
  <si>
    <t>Khoa Toán-Tin</t>
  </si>
  <si>
    <t>Tuyen1</t>
  </si>
  <si>
    <t xml:space="preserve">https://doi.org/10.1007/s10957-022-02113-z </t>
  </si>
  <si>
    <r>
      <t>196</t>
    </r>
    <r>
      <rPr>
        <sz val="11"/>
        <color rgb="FF333333"/>
        <rFont val="Times New Roman"/>
        <family val="1"/>
      </rPr>
      <t>, 78–97</t>
    </r>
  </si>
  <si>
    <t>A cyclic iterative method for solving the system of split equality zero-point problems</t>
  </si>
  <si>
    <t>T.M. Tuyen</t>
  </si>
  <si>
    <t>Optimization</t>
  </si>
  <si>
    <t>0022-3239</t>
  </si>
  <si>
    <t>Regularization methods for solving the split feasibility problem with multiple output sets in Hilbert spaces</t>
  </si>
  <si>
    <t>Topological Methods in Nonlinear Analysis</t>
  </si>
  <si>
    <t>Regularization Methods for the Split Equality Problems in Hilbert Spaces</t>
  </si>
  <si>
    <t>Bull. Malays. Math. Sci. Soc.</t>
  </si>
  <si>
    <t>Two projection algorithms for the common solution of the monotone inclusion, the fixed point and the null point problems in Hilbert spaces</t>
  </si>
  <si>
    <t>T.M. Tuyen, N.M. Trang</t>
  </si>
  <si>
    <r>
      <t>Comp. Appl. Math.</t>
    </r>
    <r>
      <rPr>
        <sz val="13"/>
        <color rgb="FF333333"/>
        <rFont val="Times New Roman"/>
        <family val="1"/>
      </rPr>
      <t> </t>
    </r>
  </si>
  <si>
    <t>2023</t>
  </si>
  <si>
    <t>2022</t>
  </si>
  <si>
    <t>A Novel Algorithm for Generalized Split Common Null Point Problem with Applications</t>
  </si>
  <si>
    <t>A New Self-Adaptive Method for the Multiple-Sets Split Common Null Point Problem in Banach Spaces</t>
  </si>
  <si>
    <r>
      <t>T.M. Tuyen</t>
    </r>
    <r>
      <rPr>
        <sz val="11"/>
        <color theme="1"/>
        <rFont val="Times New Roman"/>
        <family val="1"/>
      </rPr>
      <t>, M. Eslamian</t>
    </r>
  </si>
  <si>
    <r>
      <t>Tuyen T.M.</t>
    </r>
    <r>
      <rPr>
        <sz val="11"/>
        <color theme="1"/>
        <rFont val="Times New Roman"/>
        <family val="1"/>
      </rPr>
      <t xml:space="preserve">, Cholamjiak P., Pongsakorn S. </t>
    </r>
  </si>
  <si>
    <t>Mediterr. J. Math.</t>
  </si>
  <si>
    <t>Vietnam Journal of Mathematics</t>
  </si>
  <si>
    <t>Q3</t>
  </si>
  <si>
    <t>ESCI, Scopus</t>
  </si>
  <si>
    <t>Tuyen2</t>
  </si>
  <si>
    <t>Tuyen3</t>
  </si>
  <si>
    <t>Tuyen4</t>
  </si>
  <si>
    <t>Tuyen5</t>
  </si>
  <si>
    <t>Tuyen6</t>
  </si>
  <si>
    <t>Tuyen7</t>
  </si>
  <si>
    <t>https://doi.org/10.1080/02331934.2022.2086054</t>
  </si>
  <si>
    <t>Cấp cơ sở</t>
  </si>
  <si>
    <t>Tác giả chính, liên hệ</t>
  </si>
  <si>
    <t>1.5</t>
  </si>
  <si>
    <t>0233-1934</t>
  </si>
  <si>
    <t>60(2): 547-563</t>
  </si>
  <si>
    <t xml:space="preserve">https://doi.org/10.12775/TMNA.2022.020 </t>
  </si>
  <si>
    <t>1230-3429</t>
  </si>
  <si>
    <t>https://doi.org/10.1007/s40840-022-01443-5</t>
  </si>
  <si>
    <t>46 (44)</t>
  </si>
  <si>
    <t>0126-6705</t>
  </si>
  <si>
    <t>https://doi.org/10.1007/s40314-022-01899-y</t>
  </si>
  <si>
    <t>41(198)</t>
  </si>
  <si>
    <t>2238-3603</t>
  </si>
  <si>
    <t xml:space="preserve">https://doi.org/10.1007/s00009-022-02131-1 </t>
  </si>
  <si>
    <t>19(203)</t>
  </si>
  <si>
    <t>1660-5446</t>
  </si>
  <si>
    <t>https://doi.org/10.1007/s10013-022-00574-3</t>
  </si>
  <si>
    <t>2305-221X</t>
  </si>
  <si>
    <t>2022-2023</t>
  </si>
  <si>
    <t>Nguyễn Song Hà
Trần Xuân Quý
Nguyễn Thanh Hường
Nguyễn Thị Thanh Huyền
Mai Thị Ngọc Hà</t>
  </si>
  <si>
    <t>Xấp xỉ nghiệm của bài toán chấp nhận tách với nhiều tập đầu ra và các bài toán liên quan</t>
  </si>
  <si>
    <t>Mai Viết Thuận</t>
  </si>
  <si>
    <t>Tính chất định tính một số lớp hệ động lực có nhiễu và một số bài toán điều khiển liên quan</t>
  </si>
  <si>
    <t>trường Đại học Khoa học, Đại học Thái Nguyên</t>
  </si>
  <si>
    <t>2022-2024</t>
  </si>
  <si>
    <t>Mai Viết Thuận, Nguyễn Thị Thanh Huyền, Dương Thị Hồng</t>
  </si>
  <si>
    <t>Thuyết minh  đề tài Cấp cơ sở</t>
  </si>
  <si>
    <t>Tính ổn định trong thời gian hữu hạn của một số lớp hệ phương trình vi phân phân thứ và một số bài toán điều khiển liên quan</t>
  </si>
  <si>
    <t>Bộ Giáo dục và Đào tạo</t>
  </si>
  <si>
    <t>2023-2025</t>
  </si>
  <si>
    <t>Mai Viết Thuận, Nguyễn Thị Thanh Huyền, Nguyễn Thanh Hường, Nguyễn Thị Ngọc Oanh, Dương Thị Hồng, Trần Ngọc Tuấn, Phan Thị Hiền</t>
  </si>
  <si>
    <t>Thuyết minh đề tài Cấp Bộ</t>
  </si>
  <si>
    <t>Finite-Time Passivity for Atangana–Baleanu–Caputo Fractional-Order Systems with Nonlinear Perturbations</t>
  </si>
  <si>
    <t>N.H. Sau, N.T. Thanh, N.T.T. Huyen, M.V. Thuan</t>
  </si>
  <si>
    <t>Mai Viet Thuan, Nguyen Thi Thanh Huyen</t>
  </si>
  <si>
    <t>Circuits, Systems, and Signal Processing</t>
  </si>
  <si>
    <t>0278-081X</t>
  </si>
  <si>
    <t xml:space="preserve"> 41(12), pp.6774-6787</t>
  </si>
  <si>
    <t>Cấp Bộ 2023</t>
  </si>
  <si>
    <t>https://link.springer.com/article/10.1007/s00034-022-02135-y</t>
  </si>
  <si>
    <t>MV Thuan-SK</t>
  </si>
  <si>
    <t>Robust observer-based dissipative control designs for fractional-order one-sided Lipschitz nonlinear systems</t>
  </si>
  <si>
    <t>D.T. Hong, N.H. Sau, N.T.T. Huyen, M.V. Thuan</t>
  </si>
  <si>
    <t>Dương Thị Hồng, Nguyễn Thị Thanh Huyền, Mai Viết Thuận</t>
  </si>
  <si>
    <t>Rendiconti del Circolo Matematico di Palermo Series 2</t>
  </si>
  <si>
    <t>ESCI</t>
  </si>
  <si>
    <t>0009-725X</t>
  </si>
  <si>
    <t>72, pp. 2789–2809</t>
  </si>
  <si>
    <t>Cấp cơ sở CS2022-TN06-02</t>
  </si>
  <si>
    <t xml:space="preserve">https://link.springer.com/article/10.1007/s12215-022-00825-9 </t>
  </si>
  <si>
    <t>MV Thuan-KH1</t>
  </si>
  <si>
    <t xml:space="preserve"> Impulsive stability for positive linear differential-algebraic equations with time-varying delay</t>
  </si>
  <si>
    <t>N.H. Sau, M.V. Thuan</t>
  </si>
  <si>
    <t>IEEE Transactions on Automatic Control.</t>
  </si>
  <si>
    <t>SCI</t>
  </si>
  <si>
    <t>0018-9286</t>
  </si>
  <si>
    <t>28/2/2023</t>
  </si>
  <si>
    <t>DOI: 10.1109/TAC.2023.3250351, pp. 1-8</t>
  </si>
  <si>
    <t xml:space="preserve">https://ieeexplore.ieee.org/abstract/document/10056282 </t>
  </si>
  <si>
    <t>MV Thuan-KH2</t>
  </si>
  <si>
    <t>New results on finite‐time guaranteed cost control of uncertain polytopic fractional‐order systems with time‐varying delays</t>
  </si>
  <si>
    <t>N.T. Thanh, M.V. Thuan, T.N. Tuan</t>
  </si>
  <si>
    <t>Optimal Control Applications and Methods</t>
  </si>
  <si>
    <t>1099-1514</t>
  </si>
  <si>
    <t>https://doi.org/10.1002/oca.2989</t>
  </si>
  <si>
    <t>Cấp Bộ B2023-TNA-15</t>
  </si>
  <si>
    <t>https://onlinelibrary.wiley.com/doi/abs/10.1002/oca.2989</t>
  </si>
  <si>
    <t>MV Thuan-KH3</t>
  </si>
  <si>
    <t>New Results on Robust Finite-Time Extended Dissipativity for Uncertain Fractional-Order Neural Networks</t>
  </si>
  <si>
    <t>T.N. Tuan, N.T. Thanh, M.V. Thuan</t>
  </si>
  <si>
    <t>Neural Processing Letters</t>
  </si>
  <si>
    <t>1370-4621</t>
  </si>
  <si>
    <t>13/3/2023</t>
  </si>
  <si>
    <t xml:space="preserve">https://doi.org/10.1007/s11063-023-11218-z </t>
  </si>
  <si>
    <t>https://link.springer.com/article/10.1007/s11063-023-11218-z</t>
  </si>
  <si>
    <t>MV Thuan-KH4</t>
  </si>
  <si>
    <t>Output feedback passification of a class of fractional-order static neural networks</t>
  </si>
  <si>
    <t>M.V. Thuan, N.T. Thanh, N.T.T. Huyen, D.T. Hong</t>
  </si>
  <si>
    <t>Mai Viet Thuan, Nguyen Thi Thanh Huyen, Dương Thị Hồng</t>
  </si>
  <si>
    <t>Transactions of the Institute of Measurement and Control</t>
  </si>
  <si>
    <t>0142-3312</t>
  </si>
  <si>
    <t>DOI: 10.1177/01423312231163915</t>
  </si>
  <si>
    <t>Tác giả đầu</t>
  </si>
  <si>
    <t>https://journals.
sagepub.com
/doi/abs/10.1177/014
23312231163915</t>
  </si>
  <si>
    <t>MV Thuan-KH5</t>
  </si>
  <si>
    <t>Mixed H∞ and Passivity Performance for Delayed Conformable Fractional-Order Neural Networks</t>
  </si>
  <si>
    <t>N.T.T. Huyen, N.T. Thanh, N.H. Sau, T.N. Binh, M.V. Thuan</t>
  </si>
  <si>
    <t>Nguyễn Thị Thanh Huyền, Mai Viết Thuận</t>
  </si>
  <si>
    <t>DOI: 10.1007/s00034-023-02358-7</t>
  </si>
  <si>
    <t>https://link.springer.com/article/10.1007/s00034-023-02358-7</t>
  </si>
  <si>
    <t>MV Thuan-KH6</t>
  </si>
  <si>
    <t>Finite-time dissipative control design for one-sided Lipschitz nonlinear singular Caputo fractional order systems</t>
  </si>
  <si>
    <t>N.T. Phuong, N.H. Sau, M.V. Thuan</t>
  </si>
  <si>
    <t>International Journal of Systems Science</t>
  </si>
  <si>
    <t>0020-7721</t>
  </si>
  <si>
    <t>https://www.tandfonline.com/doi/abs/10.1080/00207721.2023.2208156</t>
  </si>
  <si>
    <t>MV Thuan-KH7</t>
  </si>
  <si>
    <t>PASSIVITY ANALYSIS OF ATANGANA-BALEANU-CAPUTO FRACTIONAL-ORDER SYSTEMS SUBJECT TO NONLINEAR PERTURBATION</t>
  </si>
  <si>
    <t>N.T.T. Huyen, H.T. Ha, M.V. Thuan</t>
  </si>
  <si>
    <t>228(S1 ), pp. 115-121</t>
  </si>
  <si>
    <t>MV Thuan-KH8</t>
  </si>
  <si>
    <t>Nguyễn Thanh Hường</t>
  </si>
  <si>
    <t>Phương trình sai phân</t>
  </si>
  <si>
    <t>Nguyễn Thanh Sơn, Trần Đức Dũng, Nguyễn Thu Hằng, Nguyễn Thanh Hường</t>
  </si>
  <si>
    <t>ĐH QGHN</t>
  </si>
  <si>
    <t>Bìa, mục lục và trang cuối</t>
  </si>
  <si>
    <t>Khoa 
Toán Tin</t>
  </si>
  <si>
    <t>NTHuong_
Sach</t>
  </si>
  <si>
    <t>Hường, Hằng, Dũng</t>
  </si>
  <si>
    <t>Hoàng Thị Hà</t>
  </si>
  <si>
    <t>HoangHa-KH1</t>
  </si>
  <si>
    <t>Thuận, Huyền, Hà</t>
  </si>
  <si>
    <t>Nguyễn Thị Thanh Huyền</t>
  </si>
  <si>
    <t>N Huyen_KH1</t>
  </si>
  <si>
    <t>N Huyen_SKCT</t>
  </si>
  <si>
    <t>N Huyen_KH2</t>
  </si>
  <si>
    <t>Nguyễn Huyền Trang</t>
  </si>
  <si>
    <t>Nguyễn Thị Ngọc Oanh</t>
  </si>
  <si>
    <t>Một số bài toán ngược cho phương trình parabolic</t>
  </si>
  <si>
    <t>Trường Đại học Khoa học</t>
  </si>
  <si>
    <t>2023-2024</t>
  </si>
  <si>
    <t>Nguyễn Thị Ngọc Oanh, Nguyễn Thanh Huyền, Nguyễn Thanh Hường, Lê Thị Thu Giang, Nguyễn Huyền Trang</t>
  </si>
  <si>
    <t>MC đề tài NHTrang.pdf</t>
  </si>
  <si>
    <t>Nguyễn Thu Hằng</t>
  </si>
  <si>
    <t>Về tính ổn định của một số bất biến của iđêan dơn thức</t>
  </si>
  <si>
    <t>Trường Đại học Khoa học, Đại học Thái Nguyên</t>
  </si>
  <si>
    <t>2021-2023</t>
  </si>
  <si>
    <t>Regularity of powers of cover ideals of bipartite graphs</t>
  </si>
  <si>
    <t>Nguyen Thu Hang, Truong Thi Hien</t>
  </si>
  <si>
    <t>Nguyen Thu Hang</t>
  </si>
  <si>
    <t>International Journal of Algebra and Computation</t>
  </si>
  <si>
    <t>0218-1967</t>
  </si>
  <si>
    <t>Vol. 33, No. 
2,) 317–335</t>
  </si>
  <si>
    <t>Đề tài Sau Tiến sĩ tại Viện Toán học</t>
  </si>
  <si>
    <t>https://doi.org/10.1142/
S0218196723500169</t>
  </si>
  <si>
    <t>NTHang</t>
  </si>
  <si>
    <t>Phạm Hồng Nam</t>
  </si>
  <si>
    <t>On the local cohomology of powers of ideals in idealizations</t>
  </si>
  <si>
    <t>Pham Hong Nam</t>
  </si>
  <si>
    <t>Periodica Mathematica Hungarica</t>
  </si>
  <si>
    <t>1588-2829</t>
  </si>
  <si>
    <t>14/4/2023</t>
  </si>
  <si>
    <t>10.1007/s10998-023-00526-5</t>
  </si>
  <si>
    <t>B2021-TNA03</t>
  </si>
  <si>
    <t>Tác giả</t>
  </si>
  <si>
    <t>https://link.springer.com/article/10.1007/s10998-023-00526-5</t>
  </si>
  <si>
    <t>PHNAM_2</t>
  </si>
  <si>
    <t xml:space="preserve"> Hilbert coefficients of approximately Cohen-Macaulay module with respect to almost p-standard system of parameters</t>
  </si>
  <si>
    <t>228(S1 ), pp. 108-114</t>
  </si>
  <si>
    <t>B2021-TNA-03</t>
  </si>
  <si>
    <t>PHNam_1</t>
  </si>
  <si>
    <t>Trần Đức Dũng</t>
  </si>
  <si>
    <t>ĐH Quốc gia Hà Nội</t>
  </si>
  <si>
    <t>Khoa Toán - Tin</t>
  </si>
  <si>
    <t>TĐ Dũng. Sách PTSP</t>
  </si>
  <si>
    <t>Toán Tin</t>
  </si>
  <si>
    <t>NTHang_
Sach</t>
  </si>
  <si>
    <t>Dương Thị Việt An</t>
  </si>
  <si>
    <t>Second-Order Optimality Conditions
for Infinite-Dimensional Quadratic Programs</t>
  </si>
  <si>
    <t>Duong Thi Viet An</t>
  </si>
  <si>
    <r>
      <t>192</t>
    </r>
    <r>
      <rPr>
        <sz val="11"/>
        <color rgb="FF333333"/>
        <rFont val="Times New Roman"/>
        <family val="1"/>
      </rPr>
      <t>,  426–442</t>
    </r>
  </si>
  <si>
    <t>https://doi.org/10.1007/s10957-021-01967-z</t>
  </si>
  <si>
    <t>DTVAn_1</t>
  </si>
  <si>
    <t xml:space="preserve">Differential Stability
 of Discrete Optimal Control Problems
 with Possibly Nondifferentiable Costs </t>
  </si>
  <si>
    <t>Duong Thi Viet An, Vu Thi Huong, Hong-Kun Xu</t>
  </si>
  <si>
    <t>Applied Mathematics and Optimization</t>
  </si>
  <si>
    <t>0095-4616</t>
  </si>
  <si>
    <r>
      <t>86</t>
    </r>
    <r>
      <rPr>
        <sz val="11"/>
        <color rgb="FF333333"/>
        <rFont val="Times New Roman"/>
        <family val="1"/>
      </rPr>
      <t xml:space="preserve">, Article 37 </t>
    </r>
  </si>
  <si>
    <t>đề tài nước ngoài</t>
  </si>
  <si>
    <t>https://doi.org/10.1007/s00245-022-09905-9</t>
  </si>
  <si>
    <t>X</t>
  </si>
  <si>
    <t>DTVAn_2</t>
  </si>
  <si>
    <t>Nguyễn Song Hà</t>
  </si>
  <si>
    <t>Các hiệu ứng tương quan gần vùng chuyển pha từ và cấu trúc từ trong các hệ điện tử tương quan mạnh</t>
  </si>
  <si>
    <t>Viện Hàn lâm KH&amp;CN VN</t>
  </si>
  <si>
    <t>2020-2021</t>
  </si>
  <si>
    <t>Trần Đăng Thành, Đào Sơn Lâm, Vũ Hồng Kỳ, Phạm Thị Thanh, Phạm Văn Đại, Nguyễn Thị Dung</t>
  </si>
  <si>
    <t>Nguyễn Song Hà, Trương Minh Tuyên</t>
  </si>
  <si>
    <t>Journal of Analysis</t>
  </si>
  <si>
    <t>Electronic ISSN
2367-2501</t>
  </si>
  <si>
    <t>Two New Algorithms to Solve the System of Generalized Mixed Equilibrium and Fixed Poin Problems in Banach Spaces</t>
  </si>
  <si>
    <t>Dương Thị Hồng</t>
  </si>
  <si>
    <t>Tính ổn định của một số lớp hệ phương trình vi phân phân thứ và một số bài toán liên quan</t>
  </si>
  <si>
    <t>2021-2022</t>
  </si>
  <si>
    <t>Dương Thị Hồng,
Mai Viết Thuận,
Nguyễn Thị Ngọc Oanh</t>
  </si>
  <si>
    <t>Đã nghiệm thu xếp loại xuất sắc</t>
  </si>
  <si>
    <t>D.T. Hong 1</t>
  </si>
  <si>
    <t>D.T. Hong 2</t>
  </si>
  <si>
    <t>Nghiệm thu đề tài KH&amp;CN cấp Đại học</t>
  </si>
  <si>
    <t>Ủy viên nhận xét</t>
  </si>
  <si>
    <t>Điều kiện tối ưu cho bài toán cân bằng véc tơ và một số ứng dụng</t>
  </si>
  <si>
    <t>Quyết định thành lập HĐ</t>
  </si>
  <si>
    <t>Trường ĐH CNTT&amp;TT - ĐHTN</t>
  </si>
  <si>
    <t>D.T.Hong 3</t>
  </si>
  <si>
    <t>Ngô Văn Định</t>
  </si>
  <si>
    <t>Nguyễn Quốc Thắng</t>
  </si>
  <si>
    <t>Số học, Hình học, Đối đồng điều Galoa và Biểu diễn của nhóm đại số</t>
  </si>
  <si>
    <t>Viện Toán học, Viện Hàn lâm KH&amp;CN VN</t>
  </si>
  <si>
    <t>Nguyễn Quốc Thắng, Ngô Thị Ngoan, Đào Phương Bắc, Ngô Văn Định</t>
  </si>
  <si>
    <t>Định_Xac nhan tham gia DT</t>
  </si>
  <si>
    <t>MC đề tài NTNOanh.pdf</t>
  </si>
  <si>
    <t>Cấp Bộ (Chương trình trọng điểm phát triển Toán 2020-2030)</t>
  </si>
  <si>
    <t>Nguyễn Thi Ngọc Oanh</t>
  </si>
  <si>
    <t>Determination of the right-hand side in elliptic equations</t>
  </si>
  <si>
    <t>Dinh Nho Hào, Le Thi Thu Giang and Nguyen Thi Ngoc Oanh</t>
  </si>
  <si>
    <t>ISI</t>
  </si>
  <si>
    <t>1029-4945</t>
  </si>
  <si>
    <t>2.456 (2021)</t>
  </si>
  <si>
    <t>DOI: 10.1080/02331934.2022.2141572</t>
  </si>
  <si>
    <t>Trung tâm nghiên cứu sau đại học, Viện Toán học ICRTM02-2020.03</t>
  </si>
  <si>
    <t>Phòng Đào tạo</t>
  </si>
  <si>
    <t>Oanh2022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</si>
</sst>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yyyy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3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3"/>
      <color rgb="FFFF0000"/>
      <name val="Times New Roman"/>
      <family val="1"/>
    </font>
    <font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name val="Times New Roman"/>
      <family val="1"/>
    </font>
    <font>
      <vertAlign val="subscript"/>
      <sz val="11"/>
      <color theme="1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vertAlign val="subscript"/>
      <sz val="13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3C4043"/>
      <name val="Arial"/>
      <family val="2"/>
    </font>
    <font>
      <b/>
      <sz val="12"/>
      <color rgb="FF333333"/>
      <name val="Segoe UI"/>
      <family val="2"/>
    </font>
    <font>
      <sz val="10"/>
      <color rgb="FF0000FF"/>
      <name val="TimesNewRomanPS-BoldMT"/>
    </font>
    <font>
      <sz val="9"/>
      <color rgb="FF000000"/>
      <name val="PalatinoLinotype-Roman"/>
    </font>
    <font>
      <sz val="12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color rgb="FF3C4043"/>
      <name val="Times New Roman"/>
      <family val="1"/>
    </font>
    <font>
      <sz val="13"/>
      <color rgb="FF333333"/>
      <name val="Times New Roman"/>
      <family val="1"/>
    </font>
    <font>
      <sz val="13"/>
      <color rgb="FF000000"/>
      <name val="Times New Roman"/>
      <family val="1"/>
    </font>
    <font>
      <sz val="11"/>
      <color rgb="FFEA4335"/>
      <name val="Arial"/>
      <family val="2"/>
    </font>
    <font>
      <sz val="13"/>
      <color theme="1"/>
      <name val="Times New Roman"/>
      <family val="1"/>
    </font>
    <font>
      <sz val="11"/>
      <color rgb="FF2196D1"/>
      <name val="Times New Roman"/>
      <family val="1"/>
    </font>
    <font>
      <sz val="12"/>
      <color rgb="FF333333"/>
      <name val="Times New Roman"/>
      <family val="1"/>
    </font>
    <font>
      <sz val="12"/>
      <name val="Times New Roman"/>
      <family val="1"/>
    </font>
    <font>
      <sz val="11"/>
      <color rgb="FF444444"/>
      <name val="Times New Roman"/>
      <family val="1"/>
    </font>
    <font>
      <sz val="10"/>
      <color rgb="FF222222"/>
      <name val="Times New Roman"/>
      <family val="1"/>
    </font>
    <font>
      <sz val="11"/>
      <color rgb="FF2196D1"/>
      <name val="CharisSIL"/>
    </font>
    <font>
      <b/>
      <sz val="11"/>
      <color rgb="FF333333"/>
      <name val="Times New Roman"/>
      <family val="1"/>
    </font>
    <font>
      <sz val="11"/>
      <color rgb="FF1111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1" xfId="6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6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5" fillId="0" borderId="1" xfId="0" quotePrefix="1" applyNumberFormat="1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left" vertical="center" wrapText="1"/>
    </xf>
    <xf numFmtId="0" fontId="0" fillId="0" borderId="1" xfId="0" applyBorder="1"/>
    <xf numFmtId="0" fontId="2" fillId="2" borderId="1" xfId="6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vertical="center" wrapText="1"/>
    </xf>
    <xf numFmtId="0" fontId="14" fillId="0" borderId="1" xfId="6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8" fillId="0" borderId="2" xfId="6" applyFont="1" applyBorder="1" applyAlignment="1">
      <alignment horizontal="center" vertical="center" wrapText="1"/>
    </xf>
    <xf numFmtId="0" fontId="18" fillId="0" borderId="1" xfId="6" applyFont="1" applyBorder="1" applyAlignment="1">
      <alignment horizontal="center" vertical="center" wrapText="1"/>
    </xf>
    <xf numFmtId="0" fontId="18" fillId="0" borderId="1" xfId="6" applyFont="1" applyBorder="1" applyAlignment="1">
      <alignment horizontal="left" vertical="center" wrapText="1"/>
    </xf>
    <xf numFmtId="0" fontId="5" fillId="0" borderId="1" xfId="6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1" xfId="7" applyBorder="1" applyAlignment="1">
      <alignment horizontal="center" vertical="center" wrapText="1"/>
    </xf>
    <xf numFmtId="0" fontId="4" fillId="0" borderId="1" xfId="7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7" applyBorder="1" applyAlignment="1">
      <alignment vertical="center" wrapText="1"/>
    </xf>
    <xf numFmtId="0" fontId="18" fillId="0" borderId="5" xfId="6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18" fillId="0" borderId="1" xfId="6" applyNumberFormat="1" applyFont="1" applyBorder="1" applyAlignment="1">
      <alignment horizontal="left" vertical="center" wrapText="1"/>
    </xf>
    <xf numFmtId="0" fontId="4" fillId="0" borderId="1" xfId="7" applyNumberFormat="1" applyBorder="1" applyAlignment="1">
      <alignment horizontal="left" vertical="center" wrapText="1"/>
    </xf>
    <xf numFmtId="0" fontId="19" fillId="0" borderId="1" xfId="6" applyFont="1" applyBorder="1" applyAlignment="1">
      <alignment horizontal="left" vertical="center" wrapText="1"/>
    </xf>
    <xf numFmtId="14" fontId="18" fillId="0" borderId="1" xfId="6" quotePrefix="1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4" fontId="6" fillId="0" borderId="1" xfId="0" quotePrefix="1" applyNumberFormat="1" applyFont="1" applyBorder="1" applyAlignment="1">
      <alignment horizontal="left" vertical="center" wrapText="1"/>
    </xf>
    <xf numFmtId="0" fontId="4" fillId="0" borderId="1" xfId="7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1" xfId="6" quotePrefix="1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14" fontId="5" fillId="0" borderId="1" xfId="6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4" fillId="0" borderId="0" xfId="7" applyAlignment="1">
      <alignment horizontal="justify" vertical="center"/>
    </xf>
    <xf numFmtId="0" fontId="5" fillId="0" borderId="1" xfId="7" applyFont="1" applyBorder="1" applyAlignment="1">
      <alignment vertical="center" wrapText="1"/>
    </xf>
    <xf numFmtId="0" fontId="2" fillId="0" borderId="1" xfId="6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14" fontId="5" fillId="0" borderId="1" xfId="0" quotePrefix="1" applyNumberFormat="1" applyFont="1" applyBorder="1" applyAlignment="1">
      <alignment horizontal="left" vertical="center" wrapText="1"/>
    </xf>
    <xf numFmtId="3" fontId="5" fillId="0" borderId="1" xfId="6" applyNumberFormat="1" applyFont="1" applyBorder="1" applyAlignment="1">
      <alignment horizontal="left" vertical="center" wrapText="1"/>
    </xf>
    <xf numFmtId="0" fontId="28" fillId="0" borderId="0" xfId="7" applyFont="1" applyAlignment="1">
      <alignment horizontal="left" vertical="center"/>
    </xf>
    <xf numFmtId="3" fontId="29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15" fontId="5" fillId="0" borderId="1" xfId="6" quotePrefix="1" applyNumberFormat="1" applyFont="1" applyBorder="1" applyAlignment="1">
      <alignment horizontal="left" vertical="center" wrapText="1"/>
    </xf>
    <xf numFmtId="14" fontId="5" fillId="0" borderId="1" xfId="6" quotePrefix="1" applyNumberFormat="1" applyFont="1" applyBorder="1" applyAlignment="1">
      <alignment horizontal="left" vertical="center" wrapText="1"/>
    </xf>
    <xf numFmtId="0" fontId="4" fillId="0" borderId="1" xfId="7" applyFill="1" applyBorder="1" applyAlignment="1">
      <alignment horizontal="left" vertical="center" wrapText="1"/>
    </xf>
    <xf numFmtId="0" fontId="4" fillId="0" borderId="1" xfId="7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3" fontId="23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7" applyFill="1" applyBorder="1" applyAlignment="1">
      <alignment vertical="center" wrapText="1"/>
    </xf>
    <xf numFmtId="3" fontId="5" fillId="0" borderId="1" xfId="6" applyNumberFormat="1" applyFont="1" applyBorder="1" applyAlignment="1">
      <alignment horizontal="center" vertical="center" wrapText="1"/>
    </xf>
    <xf numFmtId="49" fontId="5" fillId="0" borderId="1" xfId="6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14" fontId="5" fillId="0" borderId="1" xfId="6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36" fillId="0" borderId="1" xfId="6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6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8" fillId="0" borderId="0" xfId="7" applyFont="1" applyAlignment="1">
      <alignment horizontal="center" vertical="center" wrapText="1"/>
    </xf>
    <xf numFmtId="0" fontId="38" fillId="0" borderId="0" xfId="0" applyFont="1"/>
    <xf numFmtId="0" fontId="24" fillId="0" borderId="0" xfId="0" applyFont="1"/>
    <xf numFmtId="0" fontId="39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8" fillId="0" borderId="0" xfId="7" applyFont="1"/>
    <xf numFmtId="0" fontId="8" fillId="0" borderId="0" xfId="0" applyFont="1"/>
    <xf numFmtId="0" fontId="40" fillId="0" borderId="0" xfId="0" applyFont="1"/>
    <xf numFmtId="0" fontId="41" fillId="0" borderId="0" xfId="0" applyFont="1" applyAlignment="1">
      <alignment wrapText="1"/>
    </xf>
    <xf numFmtId="0" fontId="28" fillId="0" borderId="1" xfId="7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4" fillId="0" borderId="1" xfId="7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7" xfId="6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6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6" xfId="6" applyFont="1" applyBorder="1" applyAlignment="1">
      <alignment horizontal="left" vertical="center" wrapText="1"/>
    </xf>
    <xf numFmtId="0" fontId="18" fillId="0" borderId="7" xfId="6" applyFont="1" applyBorder="1" applyAlignment="1">
      <alignment horizontal="left" vertical="center" wrapText="1"/>
    </xf>
    <xf numFmtId="0" fontId="18" fillId="0" borderId="8" xfId="6" applyFont="1" applyBorder="1" applyAlignment="1">
      <alignment horizontal="left" vertical="center" wrapText="1"/>
    </xf>
    <xf numFmtId="0" fontId="3" fillId="0" borderId="3" xfId="6" applyFont="1" applyBorder="1" applyAlignment="1">
      <alignment horizontal="center" vertical="center" wrapText="1"/>
    </xf>
  </cellXfs>
  <cellStyles count="8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Hyperlink" xfId="7" builtinId="8"/>
    <cellStyle name="Normal" xfId="0" builtinId="0"/>
    <cellStyle name="Normal 2" xfId="6" xr:uid="{00000000-0005-0000-0000-000006000000}"/>
    <cellStyle name="Percent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link.springer.com/article/10.1007/s00034-022-02135-y" TargetMode="External"/><Relationship Id="rId13" Type="http://schemas.openxmlformats.org/officeDocument/2006/relationships/hyperlink" Target="https://link.springer.com/article/10.1007/s11063-023-11218-z" TargetMode="External"/><Relationship Id="rId18" Type="http://schemas.openxmlformats.org/officeDocument/2006/relationships/hyperlink" Target="https://link.springer.com/article/10.1007/s00034-023-02358-7" TargetMode="External"/><Relationship Id="rId3" Type="http://schemas.openxmlformats.org/officeDocument/2006/relationships/hyperlink" Target="https://doi.org/10.12775/TMNA.2022.020" TargetMode="External"/><Relationship Id="rId21" Type="http://schemas.openxmlformats.org/officeDocument/2006/relationships/hyperlink" Target="https://link.springer.com/article/10.1007/s12215-022-00825-9" TargetMode="External"/><Relationship Id="rId7" Type="http://schemas.openxmlformats.org/officeDocument/2006/relationships/hyperlink" Target="https://doi.org/10.1007/s10013-022-00574-3" TargetMode="External"/><Relationship Id="rId12" Type="http://schemas.openxmlformats.org/officeDocument/2006/relationships/hyperlink" Target="https://doi.org/10.1002/oca.2989" TargetMode="External"/><Relationship Id="rId17" Type="http://schemas.openxmlformats.org/officeDocument/2006/relationships/hyperlink" Target="https://link.springer.com/article/10.1007/s00034-022-02135-y" TargetMode="External"/><Relationship Id="rId2" Type="http://schemas.openxmlformats.org/officeDocument/2006/relationships/hyperlink" Target="https://doi.org/10.1080/02331934.2022.2086054" TargetMode="External"/><Relationship Id="rId16" Type="http://schemas.openxmlformats.org/officeDocument/2006/relationships/hyperlink" Target="https://www.tandfonline.com/doi/abs/10.1080/00207721.2023.2208156" TargetMode="External"/><Relationship Id="rId20" Type="http://schemas.openxmlformats.org/officeDocument/2006/relationships/hyperlink" Target="https://doi.org/10.1007/s00245-022-09905-9" TargetMode="External"/><Relationship Id="rId1" Type="http://schemas.openxmlformats.org/officeDocument/2006/relationships/hyperlink" Target="https://doi.org/10.1007/s10957-022-02113-z" TargetMode="External"/><Relationship Id="rId6" Type="http://schemas.openxmlformats.org/officeDocument/2006/relationships/hyperlink" Target="https://doi.org/10.1007/s00009-022-02131-1" TargetMode="External"/><Relationship Id="rId11" Type="http://schemas.openxmlformats.org/officeDocument/2006/relationships/hyperlink" Target="https://onlinelibrary.wiley.com/doi/abs/10.1002/oca.2989" TargetMode="External"/><Relationship Id="rId5" Type="http://schemas.openxmlformats.org/officeDocument/2006/relationships/hyperlink" Target="https://doi.org/10.1007/s40314-022-01899-y" TargetMode="External"/><Relationship Id="rId15" Type="http://schemas.openxmlformats.org/officeDocument/2006/relationships/hyperlink" Target="https://link.springer.com/article/10.1007/s00034-023-02358-7" TargetMode="External"/><Relationship Id="rId10" Type="http://schemas.openxmlformats.org/officeDocument/2006/relationships/hyperlink" Target="https://ieeexplore.ieee.org/abstract/document/10056282" TargetMode="External"/><Relationship Id="rId19" Type="http://schemas.openxmlformats.org/officeDocument/2006/relationships/hyperlink" Target="https://doi.org/10.1142/S0218196723500169" TargetMode="External"/><Relationship Id="rId4" Type="http://schemas.openxmlformats.org/officeDocument/2006/relationships/hyperlink" Target="https://doi.org/10.1007/s40840-022-01443-5" TargetMode="External"/><Relationship Id="rId9" Type="http://schemas.openxmlformats.org/officeDocument/2006/relationships/hyperlink" Target="https://link.springer.com/article/10.1007/s12215-022-00825-9" TargetMode="External"/><Relationship Id="rId14" Type="http://schemas.openxmlformats.org/officeDocument/2006/relationships/hyperlink" Target="https://doi.org/10.1007/s11063-023-11218-z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088/2043-6262/ac274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34238/tnu-jst.5225" TargetMode="External"/><Relationship Id="rId2" Type="http://schemas.openxmlformats.org/officeDocument/2006/relationships/hyperlink" Target="https://doi.org/10.34238/tnu-jst.5649" TargetMode="External"/><Relationship Id="rId1" Type="http://schemas.openxmlformats.org/officeDocument/2006/relationships/hyperlink" Target="https://doi.org/10.34238/tnu-jst.5677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portal.issn.org/resource/ISSN-L/1859-2171" TargetMode="External"/><Relationship Id="rId4" Type="http://schemas.openxmlformats.org/officeDocument/2006/relationships/hyperlink" Target="https://doi.org/10.54939/1859-1043.j.mst.77.2022.73-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8"/>
  <sheetViews>
    <sheetView topLeftCell="A16" zoomScale="70" zoomScaleNormal="70" workbookViewId="0">
      <selection activeCell="A19" sqref="A19:XFD22"/>
    </sheetView>
  </sheetViews>
  <sheetFormatPr defaultColWidth="9.140625" defaultRowHeight="15"/>
  <cols>
    <col min="1" max="1" width="7.28515625" style="5" customWidth="1"/>
    <col min="2" max="2" width="9.85546875" style="5" customWidth="1"/>
    <col min="3" max="3" width="15.140625" style="5" customWidth="1"/>
    <col min="4" max="4" width="12.7109375" style="3" customWidth="1"/>
    <col min="5" max="5" width="12" style="3" customWidth="1"/>
    <col min="6" max="7" width="12.5703125" style="3" customWidth="1"/>
    <col min="8" max="9" width="13.85546875" style="3" customWidth="1"/>
    <col min="10" max="11" width="15.28515625" style="5" customWidth="1"/>
    <col min="12" max="12" width="14.5703125" style="3" customWidth="1"/>
    <col min="13" max="16384" width="9.140625" style="3"/>
  </cols>
  <sheetData>
    <row r="2" spans="1:13" ht="15.75">
      <c r="A2" s="113" t="s">
        <v>22</v>
      </c>
      <c r="B2" s="113"/>
      <c r="C2" s="113"/>
      <c r="D2" s="113"/>
      <c r="E2" s="113"/>
    </row>
    <row r="3" spans="1:13" ht="15.75">
      <c r="A3" s="114" t="s">
        <v>187</v>
      </c>
      <c r="B3" s="114"/>
      <c r="C3" s="114"/>
      <c r="D3" s="114"/>
      <c r="E3" s="114"/>
    </row>
    <row r="4" spans="1:13" ht="16.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3" ht="16.5">
      <c r="A5" s="115" t="s">
        <v>175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7" spans="1:13" ht="67.5" customHeight="1">
      <c r="A7" s="2" t="s">
        <v>0</v>
      </c>
      <c r="B7" s="2" t="s">
        <v>63</v>
      </c>
      <c r="C7" s="1" t="s">
        <v>59</v>
      </c>
      <c r="D7" s="1" t="s">
        <v>60</v>
      </c>
      <c r="E7" s="1" t="s">
        <v>177</v>
      </c>
      <c r="F7" s="1" t="s">
        <v>61</v>
      </c>
      <c r="G7" s="1" t="s">
        <v>62</v>
      </c>
      <c r="H7" s="1" t="s">
        <v>50</v>
      </c>
      <c r="I7" s="1" t="s">
        <v>12</v>
      </c>
      <c r="J7" s="1" t="s">
        <v>64</v>
      </c>
      <c r="K7" s="1" t="s">
        <v>65</v>
      </c>
      <c r="L7" s="1" t="s">
        <v>21</v>
      </c>
      <c r="M7" s="1" t="s">
        <v>176</v>
      </c>
    </row>
    <row r="8" spans="1:13" s="28" customFormat="1" ht="183" customHeight="1">
      <c r="A8" s="6">
        <v>1</v>
      </c>
      <c r="B8" s="32" t="s">
        <v>188</v>
      </c>
      <c r="C8" s="32" t="s">
        <v>188</v>
      </c>
      <c r="D8" s="32" t="s">
        <v>249</v>
      </c>
      <c r="E8" s="9" t="s">
        <v>164</v>
      </c>
      <c r="F8" s="7" t="s">
        <v>247</v>
      </c>
      <c r="G8" s="9" t="s">
        <v>248</v>
      </c>
      <c r="H8" s="6">
        <v>6</v>
      </c>
      <c r="I8" s="6">
        <v>5</v>
      </c>
      <c r="J8" s="6" t="s">
        <v>64</v>
      </c>
      <c r="K8" s="6"/>
      <c r="L8" s="8" t="s">
        <v>90</v>
      </c>
      <c r="M8" s="8"/>
    </row>
    <row r="9" spans="1:13" ht="148.5">
      <c r="A9" s="38">
        <v>2</v>
      </c>
      <c r="B9" s="30" t="s">
        <v>250</v>
      </c>
      <c r="C9" s="30" t="s">
        <v>250</v>
      </c>
      <c r="D9" s="30" t="s">
        <v>251</v>
      </c>
      <c r="E9" s="30" t="s">
        <v>252</v>
      </c>
      <c r="F9" s="30" t="s">
        <v>253</v>
      </c>
      <c r="G9" s="30" t="s">
        <v>254</v>
      </c>
      <c r="H9" s="30">
        <v>3</v>
      </c>
      <c r="I9" s="30">
        <v>3</v>
      </c>
      <c r="J9" s="30" t="s">
        <v>64</v>
      </c>
      <c r="K9" s="30"/>
      <c r="L9" s="30" t="s">
        <v>255</v>
      </c>
      <c r="M9" s="30"/>
    </row>
    <row r="10" spans="1:13" ht="225">
      <c r="A10" s="6">
        <v>3</v>
      </c>
      <c r="B10" s="6" t="s">
        <v>250</v>
      </c>
      <c r="C10" s="6" t="s">
        <v>250</v>
      </c>
      <c r="D10" s="77" t="s">
        <v>256</v>
      </c>
      <c r="E10" s="9" t="s">
        <v>257</v>
      </c>
      <c r="F10" s="7" t="s">
        <v>258</v>
      </c>
      <c r="G10" s="10" t="s">
        <v>259</v>
      </c>
      <c r="H10" s="6">
        <v>7</v>
      </c>
      <c r="I10" s="6">
        <v>5</v>
      </c>
      <c r="J10" s="6" t="s">
        <v>64</v>
      </c>
      <c r="K10" s="6"/>
      <c r="L10" s="8" t="s">
        <v>260</v>
      </c>
      <c r="M10" s="8"/>
    </row>
    <row r="11" spans="1:13" ht="148.5">
      <c r="A11" s="38">
        <v>4</v>
      </c>
      <c r="B11" s="30" t="s">
        <v>341</v>
      </c>
      <c r="C11" s="30" t="s">
        <v>250</v>
      </c>
      <c r="D11" s="30" t="s">
        <v>251</v>
      </c>
      <c r="E11" s="30" t="s">
        <v>252</v>
      </c>
      <c r="F11" s="30" t="s">
        <v>253</v>
      </c>
      <c r="G11" s="30" t="s">
        <v>254</v>
      </c>
      <c r="H11" s="30">
        <v>3</v>
      </c>
      <c r="I11" s="30">
        <v>3</v>
      </c>
      <c r="J11" s="30" t="s">
        <v>64</v>
      </c>
      <c r="K11" s="30"/>
      <c r="L11" s="30" t="s">
        <v>255</v>
      </c>
      <c r="M11" s="30"/>
    </row>
    <row r="12" spans="1:13" ht="225">
      <c r="A12" s="6">
        <v>5</v>
      </c>
      <c r="B12" s="30" t="s">
        <v>341</v>
      </c>
      <c r="C12" s="6" t="s">
        <v>250</v>
      </c>
      <c r="D12" s="77" t="s">
        <v>256</v>
      </c>
      <c r="E12" s="9" t="s">
        <v>257</v>
      </c>
      <c r="F12" s="7" t="s">
        <v>258</v>
      </c>
      <c r="G12" s="10" t="s">
        <v>259</v>
      </c>
      <c r="H12" s="6">
        <v>7</v>
      </c>
      <c r="I12" s="6">
        <v>5</v>
      </c>
      <c r="J12" s="6" t="s">
        <v>64</v>
      </c>
      <c r="K12" s="6"/>
      <c r="L12" s="8" t="s">
        <v>260</v>
      </c>
      <c r="M12" s="8"/>
    </row>
    <row r="13" spans="1:13" ht="180">
      <c r="A13" s="38">
        <v>6</v>
      </c>
      <c r="B13" s="6" t="s">
        <v>345</v>
      </c>
      <c r="C13" s="6" t="s">
        <v>346</v>
      </c>
      <c r="D13" s="77" t="s">
        <v>347</v>
      </c>
      <c r="E13" s="9" t="s">
        <v>348</v>
      </c>
      <c r="F13" s="7" t="s">
        <v>349</v>
      </c>
      <c r="G13" s="10" t="s">
        <v>350</v>
      </c>
      <c r="H13" s="6">
        <v>5</v>
      </c>
      <c r="I13" s="6">
        <v>4</v>
      </c>
      <c r="J13" s="6" t="s">
        <v>64</v>
      </c>
      <c r="K13" s="6"/>
      <c r="L13" s="8" t="s">
        <v>351</v>
      </c>
      <c r="M13" s="8"/>
    </row>
    <row r="14" spans="1:13" ht="78.75">
      <c r="A14" s="6">
        <v>7</v>
      </c>
      <c r="B14" s="95" t="s">
        <v>352</v>
      </c>
      <c r="C14" s="95" t="s">
        <v>352</v>
      </c>
      <c r="D14" s="96" t="s">
        <v>353</v>
      </c>
      <c r="E14" s="97" t="s">
        <v>354</v>
      </c>
      <c r="F14" s="95" t="s">
        <v>355</v>
      </c>
      <c r="G14" s="95" t="s">
        <v>352</v>
      </c>
      <c r="H14" s="95">
        <v>1</v>
      </c>
      <c r="I14" s="95">
        <v>1</v>
      </c>
      <c r="J14" s="95" t="s">
        <v>64</v>
      </c>
      <c r="K14" s="95"/>
      <c r="L14" s="95" t="s">
        <v>255</v>
      </c>
      <c r="M14" s="37"/>
    </row>
    <row r="15" spans="1:13" ht="135">
      <c r="A15" s="38">
        <v>8</v>
      </c>
      <c r="B15" s="6" t="s">
        <v>401</v>
      </c>
      <c r="C15" s="6" t="s">
        <v>401</v>
      </c>
      <c r="D15" s="77" t="s">
        <v>402</v>
      </c>
      <c r="E15" s="9" t="s">
        <v>403</v>
      </c>
      <c r="F15" s="7" t="s">
        <v>404</v>
      </c>
      <c r="G15" s="10" t="s">
        <v>405</v>
      </c>
      <c r="H15" s="6">
        <v>6</v>
      </c>
      <c r="I15" s="6">
        <v>1</v>
      </c>
      <c r="J15" s="6" t="s">
        <v>64</v>
      </c>
      <c r="K15" s="6"/>
      <c r="L15" s="8" t="s">
        <v>90</v>
      </c>
      <c r="M15" s="8"/>
    </row>
    <row r="16" spans="1:13" ht="120">
      <c r="A16" s="6">
        <v>9</v>
      </c>
      <c r="B16" s="6" t="s">
        <v>410</v>
      </c>
      <c r="C16" s="6" t="s">
        <v>410</v>
      </c>
      <c r="D16" s="77" t="s">
        <v>411</v>
      </c>
      <c r="E16" s="9" t="s">
        <v>348</v>
      </c>
      <c r="F16" s="7" t="s">
        <v>412</v>
      </c>
      <c r="G16" s="10" t="s">
        <v>413</v>
      </c>
      <c r="H16" s="6">
        <v>3</v>
      </c>
      <c r="I16" s="6">
        <v>3</v>
      </c>
      <c r="J16" s="6"/>
      <c r="K16" s="6" t="s">
        <v>414</v>
      </c>
      <c r="L16" s="37"/>
      <c r="M16" s="37"/>
    </row>
    <row r="17" spans="1:13" ht="105">
      <c r="A17" s="38">
        <v>10</v>
      </c>
      <c r="B17" s="6" t="s">
        <v>423</v>
      </c>
      <c r="C17" s="6" t="s">
        <v>424</v>
      </c>
      <c r="D17" s="6" t="s">
        <v>425</v>
      </c>
      <c r="E17" s="9" t="s">
        <v>426</v>
      </c>
      <c r="F17" s="7" t="s">
        <v>412</v>
      </c>
      <c r="G17" s="10" t="s">
        <v>427</v>
      </c>
      <c r="H17" s="6">
        <v>4</v>
      </c>
      <c r="I17" s="6">
        <v>1</v>
      </c>
      <c r="J17" s="6" t="s">
        <v>64</v>
      </c>
      <c r="K17" s="6"/>
      <c r="L17" s="8" t="s">
        <v>428</v>
      </c>
      <c r="M17" s="8"/>
    </row>
    <row r="18" spans="1:13" ht="180">
      <c r="A18" s="6">
        <v>11</v>
      </c>
      <c r="B18" s="6" t="s">
        <v>346</v>
      </c>
      <c r="C18" s="6" t="s">
        <v>346</v>
      </c>
      <c r="D18" s="77" t="s">
        <v>347</v>
      </c>
      <c r="E18" s="9" t="s">
        <v>348</v>
      </c>
      <c r="F18" s="7" t="s">
        <v>349</v>
      </c>
      <c r="G18" s="10" t="s">
        <v>350</v>
      </c>
      <c r="H18" s="6">
        <v>5</v>
      </c>
      <c r="I18" s="6">
        <v>4</v>
      </c>
      <c r="J18" s="6" t="s">
        <v>64</v>
      </c>
      <c r="K18" s="6"/>
      <c r="L18" s="77" t="s">
        <v>429</v>
      </c>
      <c r="M18" s="77" t="s">
        <v>430</v>
      </c>
    </row>
  </sheetData>
  <mergeCells count="4">
    <mergeCell ref="A2:E2"/>
    <mergeCell ref="A3:E3"/>
    <mergeCell ref="A4:K4"/>
    <mergeCell ref="A5:K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"/>
  <sheetViews>
    <sheetView workbookViewId="0">
      <selection activeCell="F10" sqref="F10"/>
    </sheetView>
  </sheetViews>
  <sheetFormatPr defaultRowHeight="15"/>
  <sheetData>
    <row r="1" spans="1:11" ht="15.75">
      <c r="A1" s="114" t="s">
        <v>22</v>
      </c>
      <c r="B1" s="114"/>
      <c r="C1" s="114"/>
      <c r="D1" s="114"/>
      <c r="E1" s="3"/>
      <c r="F1" s="3"/>
      <c r="G1" s="5"/>
      <c r="H1" s="3"/>
    </row>
    <row r="2" spans="1:11" ht="15.75">
      <c r="A2" s="114" t="s">
        <v>23</v>
      </c>
      <c r="B2" s="114"/>
      <c r="C2" s="114"/>
      <c r="D2" s="114"/>
      <c r="E2" s="3"/>
      <c r="F2" s="3"/>
      <c r="G2" s="5"/>
      <c r="H2" s="3"/>
    </row>
    <row r="3" spans="1:11" ht="16.5">
      <c r="A3" s="115"/>
      <c r="B3" s="115"/>
      <c r="C3" s="115"/>
      <c r="D3" s="115"/>
      <c r="E3" s="115"/>
      <c r="F3" s="115"/>
      <c r="G3" s="115"/>
      <c r="H3" s="115"/>
    </row>
    <row r="4" spans="1:11" ht="39" customHeight="1">
      <c r="A4" s="126" t="s">
        <v>186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82.5">
      <c r="A5" s="2" t="s">
        <v>0</v>
      </c>
      <c r="B5" s="1" t="s">
        <v>42</v>
      </c>
      <c r="C5" s="1" t="s">
        <v>56</v>
      </c>
      <c r="D5" s="1" t="s">
        <v>57</v>
      </c>
      <c r="E5" s="1" t="s">
        <v>58</v>
      </c>
      <c r="F5" s="1" t="s">
        <v>67</v>
      </c>
      <c r="G5" s="1" t="s">
        <v>55</v>
      </c>
      <c r="H5" s="1" t="s">
        <v>10</v>
      </c>
      <c r="I5" s="1" t="s">
        <v>1</v>
      </c>
      <c r="J5" s="13" t="s">
        <v>25</v>
      </c>
      <c r="K5" s="1" t="s">
        <v>21</v>
      </c>
    </row>
    <row r="6" spans="1:11" ht="135">
      <c r="A6" s="4">
        <v>1</v>
      </c>
      <c r="B6" s="17" t="s">
        <v>410</v>
      </c>
      <c r="C6" s="16" t="s">
        <v>417</v>
      </c>
      <c r="D6" s="17" t="s">
        <v>229</v>
      </c>
      <c r="E6" s="17" t="s">
        <v>247</v>
      </c>
      <c r="F6" s="17" t="s">
        <v>418</v>
      </c>
      <c r="G6" s="20" t="s">
        <v>419</v>
      </c>
      <c r="H6" s="17" t="s">
        <v>420</v>
      </c>
      <c r="I6" s="17" t="s">
        <v>421</v>
      </c>
      <c r="J6" s="15" t="s">
        <v>28</v>
      </c>
      <c r="K6" s="17" t="s">
        <v>422</v>
      </c>
    </row>
    <row r="7" spans="1:11">
      <c r="A7" s="4">
        <v>2</v>
      </c>
      <c r="B7" s="6"/>
      <c r="C7" s="7"/>
      <c r="D7" s="7"/>
      <c r="E7" s="7"/>
      <c r="F7" s="7"/>
      <c r="G7" s="6"/>
      <c r="H7" s="7"/>
      <c r="I7" s="8"/>
      <c r="J7" s="14"/>
      <c r="K7" s="8"/>
    </row>
    <row r="8" spans="1:11">
      <c r="A8" s="4">
        <v>3</v>
      </c>
      <c r="B8" s="6"/>
      <c r="C8" s="7"/>
      <c r="D8" s="7"/>
      <c r="E8" s="7"/>
      <c r="F8" s="7"/>
      <c r="G8" s="6"/>
      <c r="H8" s="7"/>
      <c r="I8" s="8"/>
      <c r="J8" s="14"/>
      <c r="K8" s="8"/>
    </row>
    <row r="9" spans="1:11">
      <c r="A9" s="5"/>
      <c r="B9" s="5"/>
      <c r="C9" s="3"/>
      <c r="D9" s="3"/>
      <c r="E9" s="3"/>
      <c r="F9" s="3"/>
      <c r="G9" s="5"/>
      <c r="H9" s="3"/>
    </row>
    <row r="10" spans="1:11">
      <c r="A10" s="5"/>
      <c r="B10" s="5"/>
      <c r="C10" s="3"/>
      <c r="D10" s="3"/>
      <c r="E10" s="3"/>
      <c r="F10" s="3"/>
      <c r="G10" s="5"/>
      <c r="H10" s="3"/>
    </row>
  </sheetData>
  <mergeCells count="4">
    <mergeCell ref="A1:D1"/>
    <mergeCell ref="A2:D2"/>
    <mergeCell ref="A3:H3"/>
    <mergeCell ref="A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2:Y31"/>
  <sheetViews>
    <sheetView topLeftCell="A27" zoomScale="55" zoomScaleNormal="55" workbookViewId="0">
      <selection activeCell="I27" sqref="I27"/>
    </sheetView>
  </sheetViews>
  <sheetFormatPr defaultColWidth="9.140625" defaultRowHeight="15"/>
  <cols>
    <col min="1" max="1" width="7.28515625" style="5" customWidth="1"/>
    <col min="2" max="2" width="15.140625" style="5" customWidth="1"/>
    <col min="3" max="3" width="17.140625" style="3" customWidth="1"/>
    <col min="4" max="4" width="21.85546875" style="3" customWidth="1"/>
    <col min="5" max="6" width="12.5703125" style="3" customWidth="1"/>
    <col min="7" max="9" width="13.85546875" style="3" customWidth="1"/>
    <col min="10" max="15" width="15.28515625" style="5" customWidth="1"/>
    <col min="16" max="16" width="14.7109375" style="5" customWidth="1"/>
    <col min="17" max="17" width="15.28515625" style="5" customWidth="1"/>
    <col min="18" max="19" width="16.7109375" style="5" customWidth="1"/>
    <col min="20" max="20" width="39.5703125" style="3" bestFit="1" customWidth="1"/>
    <col min="21" max="24" width="12.7109375" style="3" customWidth="1"/>
    <col min="25" max="25" width="14.5703125" style="5" customWidth="1"/>
    <col min="26" max="16384" width="9.140625" style="3"/>
  </cols>
  <sheetData>
    <row r="2" spans="1:25" ht="15.75">
      <c r="A2" s="114" t="s">
        <v>22</v>
      </c>
      <c r="B2" s="114"/>
      <c r="C2" s="114"/>
      <c r="D2" s="114"/>
    </row>
    <row r="3" spans="1:25" ht="15.75">
      <c r="A3" s="114" t="s">
        <v>23</v>
      </c>
      <c r="B3" s="114"/>
      <c r="C3" s="114"/>
      <c r="D3" s="114"/>
    </row>
    <row r="4" spans="1:25" ht="16.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5" ht="16.5">
      <c r="A5" s="115" t="s">
        <v>178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5">
      <c r="V6" s="119" t="s">
        <v>27</v>
      </c>
      <c r="W6" s="119"/>
      <c r="X6" s="119"/>
    </row>
    <row r="7" spans="1:25" ht="49.5">
      <c r="A7" s="2" t="s">
        <v>0</v>
      </c>
      <c r="B7" s="1" t="s">
        <v>20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11</v>
      </c>
      <c r="H7" s="1" t="s">
        <v>12</v>
      </c>
      <c r="I7" s="1" t="s">
        <v>18</v>
      </c>
      <c r="J7" s="1" t="s">
        <v>7</v>
      </c>
      <c r="K7" s="1" t="s">
        <v>19</v>
      </c>
      <c r="L7" s="1" t="s">
        <v>13</v>
      </c>
      <c r="M7" s="1" t="s">
        <v>14</v>
      </c>
      <c r="N7" s="1" t="s">
        <v>15</v>
      </c>
      <c r="O7" s="1" t="s">
        <v>8</v>
      </c>
      <c r="P7" s="1" t="s">
        <v>16</v>
      </c>
      <c r="Q7" s="1" t="s">
        <v>17</v>
      </c>
      <c r="R7" s="1" t="s">
        <v>9</v>
      </c>
      <c r="S7" s="1" t="s">
        <v>2</v>
      </c>
      <c r="T7" s="1" t="s">
        <v>10</v>
      </c>
      <c r="U7" s="1" t="s">
        <v>1</v>
      </c>
      <c r="V7" s="13" t="s">
        <v>24</v>
      </c>
      <c r="W7" s="13" t="s">
        <v>25</v>
      </c>
      <c r="X7" s="13" t="s">
        <v>26</v>
      </c>
      <c r="Y7" s="1" t="s">
        <v>21</v>
      </c>
    </row>
    <row r="8" spans="1:25" ht="60">
      <c r="A8" s="120">
        <v>1</v>
      </c>
      <c r="B8" s="116" t="s">
        <v>188</v>
      </c>
      <c r="C8" s="16" t="s">
        <v>189</v>
      </c>
      <c r="D8" s="9" t="s">
        <v>190</v>
      </c>
      <c r="E8" s="32" t="s">
        <v>202</v>
      </c>
      <c r="F8" s="67" t="s">
        <v>191</v>
      </c>
      <c r="G8" s="32">
        <v>2</v>
      </c>
      <c r="H8" s="32">
        <v>1</v>
      </c>
      <c r="I8" s="32">
        <v>1</v>
      </c>
      <c r="J8" s="32" t="s">
        <v>192</v>
      </c>
      <c r="K8" s="32" t="s">
        <v>193</v>
      </c>
      <c r="L8" s="32" t="s">
        <v>204</v>
      </c>
      <c r="M8" s="32" t="s">
        <v>194</v>
      </c>
      <c r="N8" s="47"/>
      <c r="O8" s="68" t="s">
        <v>212</v>
      </c>
      <c r="P8" s="68" t="s">
        <v>200</v>
      </c>
      <c r="Q8" s="32">
        <v>2</v>
      </c>
      <c r="R8" s="9" t="s">
        <v>195</v>
      </c>
      <c r="S8" s="32" t="s">
        <v>196</v>
      </c>
      <c r="T8" s="70" t="s">
        <v>199</v>
      </c>
      <c r="U8" s="16" t="s">
        <v>197</v>
      </c>
      <c r="V8" s="50"/>
      <c r="W8" s="50" t="s">
        <v>28</v>
      </c>
      <c r="X8" s="50"/>
      <c r="Y8" s="16" t="s">
        <v>198</v>
      </c>
    </row>
    <row r="9" spans="1:25" ht="75">
      <c r="A9" s="120"/>
      <c r="B9" s="117"/>
      <c r="C9" s="66" t="s">
        <v>201</v>
      </c>
      <c r="D9" s="32" t="s">
        <v>202</v>
      </c>
      <c r="E9" s="32" t="s">
        <v>202</v>
      </c>
      <c r="F9" s="32" t="s">
        <v>203</v>
      </c>
      <c r="G9" s="32">
        <v>1</v>
      </c>
      <c r="H9" s="32">
        <v>1</v>
      </c>
      <c r="I9" s="32">
        <v>1</v>
      </c>
      <c r="J9" s="32" t="s">
        <v>192</v>
      </c>
      <c r="K9" s="32" t="s">
        <v>193</v>
      </c>
      <c r="L9" s="68" t="s">
        <v>232</v>
      </c>
      <c r="M9" s="32" t="s">
        <v>194</v>
      </c>
      <c r="N9" s="71">
        <v>2456</v>
      </c>
      <c r="O9" s="68" t="s">
        <v>213</v>
      </c>
      <c r="P9" s="68"/>
      <c r="Q9" s="32">
        <v>2</v>
      </c>
      <c r="R9" s="32" t="s">
        <v>229</v>
      </c>
      <c r="S9" s="32" t="s">
        <v>230</v>
      </c>
      <c r="T9" s="44" t="s">
        <v>228</v>
      </c>
      <c r="U9" s="16" t="s">
        <v>197</v>
      </c>
      <c r="V9" s="50"/>
      <c r="W9" s="50"/>
      <c r="X9" s="50"/>
      <c r="Y9" s="16" t="s">
        <v>222</v>
      </c>
    </row>
    <row r="10" spans="1:25" ht="105">
      <c r="A10" s="120"/>
      <c r="B10" s="117"/>
      <c r="C10" s="66" t="s">
        <v>205</v>
      </c>
      <c r="D10" s="9" t="s">
        <v>190</v>
      </c>
      <c r="E10" s="32" t="s">
        <v>202</v>
      </c>
      <c r="F10" s="32" t="s">
        <v>206</v>
      </c>
      <c r="G10" s="32">
        <v>2</v>
      </c>
      <c r="H10" s="32">
        <v>1</v>
      </c>
      <c r="I10" s="32">
        <v>1</v>
      </c>
      <c r="J10" s="32" t="s">
        <v>91</v>
      </c>
      <c r="K10" s="32" t="s">
        <v>193</v>
      </c>
      <c r="L10" s="32" t="s">
        <v>235</v>
      </c>
      <c r="M10" s="32" t="s">
        <v>194</v>
      </c>
      <c r="N10" s="47">
        <v>0.86899999999999999</v>
      </c>
      <c r="O10" s="68" t="s">
        <v>213</v>
      </c>
      <c r="P10" s="68" t="s">
        <v>233</v>
      </c>
      <c r="Q10" s="32">
        <v>2</v>
      </c>
      <c r="R10" s="9" t="s">
        <v>195</v>
      </c>
      <c r="S10" s="32" t="s">
        <v>196</v>
      </c>
      <c r="T10" s="75" t="s">
        <v>234</v>
      </c>
      <c r="U10" s="16" t="s">
        <v>197</v>
      </c>
      <c r="V10" s="50"/>
      <c r="W10" s="50"/>
      <c r="X10" s="50"/>
      <c r="Y10" s="16" t="s">
        <v>223</v>
      </c>
    </row>
    <row r="11" spans="1:25" ht="75">
      <c r="A11" s="120"/>
      <c r="B11" s="117"/>
      <c r="C11" s="72" t="s">
        <v>207</v>
      </c>
      <c r="D11" s="32" t="s">
        <v>202</v>
      </c>
      <c r="E11" s="32" t="s">
        <v>202</v>
      </c>
      <c r="F11" s="32" t="s">
        <v>208</v>
      </c>
      <c r="G11" s="32">
        <v>1</v>
      </c>
      <c r="H11" s="32">
        <v>1</v>
      </c>
      <c r="I11" s="32">
        <v>1</v>
      </c>
      <c r="J11" s="32" t="s">
        <v>91</v>
      </c>
      <c r="K11" s="32" t="s">
        <v>193</v>
      </c>
      <c r="L11" s="32" t="s">
        <v>238</v>
      </c>
      <c r="M11" s="32" t="s">
        <v>194</v>
      </c>
      <c r="N11" s="69">
        <v>1397</v>
      </c>
      <c r="O11" s="51">
        <v>2022</v>
      </c>
      <c r="P11" s="32" t="s">
        <v>237</v>
      </c>
      <c r="Q11" s="32">
        <v>2</v>
      </c>
      <c r="R11" s="32"/>
      <c r="S11" s="32" t="s">
        <v>230</v>
      </c>
      <c r="T11" s="44" t="s">
        <v>236</v>
      </c>
      <c r="U11" s="16" t="s">
        <v>197</v>
      </c>
      <c r="V11" s="50"/>
      <c r="W11" s="50"/>
      <c r="X11" s="50"/>
      <c r="Y11" s="16" t="s">
        <v>224</v>
      </c>
    </row>
    <row r="12" spans="1:25" ht="120">
      <c r="A12" s="120"/>
      <c r="B12" s="117"/>
      <c r="C12" s="72" t="s">
        <v>209</v>
      </c>
      <c r="D12" s="32" t="s">
        <v>210</v>
      </c>
      <c r="E12" s="32" t="s">
        <v>202</v>
      </c>
      <c r="F12" s="32" t="s">
        <v>211</v>
      </c>
      <c r="G12" s="32">
        <v>2</v>
      </c>
      <c r="H12" s="32">
        <v>1</v>
      </c>
      <c r="I12" s="32">
        <v>1</v>
      </c>
      <c r="J12" s="32" t="s">
        <v>91</v>
      </c>
      <c r="K12" s="32" t="s">
        <v>193</v>
      </c>
      <c r="L12" s="32" t="s">
        <v>241</v>
      </c>
      <c r="M12" s="32" t="s">
        <v>194</v>
      </c>
      <c r="N12" s="69">
        <v>2998</v>
      </c>
      <c r="O12" s="51" t="s">
        <v>213</v>
      </c>
      <c r="P12" s="32" t="s">
        <v>240</v>
      </c>
      <c r="Q12" s="32">
        <v>2</v>
      </c>
      <c r="R12" s="32" t="s">
        <v>229</v>
      </c>
      <c r="S12" s="32" t="s">
        <v>230</v>
      </c>
      <c r="T12" s="49" t="s">
        <v>239</v>
      </c>
      <c r="U12" s="16" t="s">
        <v>197</v>
      </c>
      <c r="V12" s="50"/>
      <c r="W12" s="50"/>
      <c r="X12" s="50"/>
      <c r="Y12" s="16" t="s">
        <v>225</v>
      </c>
    </row>
    <row r="13" spans="1:25" ht="75">
      <c r="A13" s="120"/>
      <c r="B13" s="117"/>
      <c r="C13" s="66" t="s">
        <v>214</v>
      </c>
      <c r="D13" s="32" t="s">
        <v>216</v>
      </c>
      <c r="E13" s="32" t="s">
        <v>202</v>
      </c>
      <c r="F13" s="32" t="s">
        <v>218</v>
      </c>
      <c r="G13" s="32">
        <v>2</v>
      </c>
      <c r="H13" s="32">
        <v>1</v>
      </c>
      <c r="I13" s="32">
        <v>1</v>
      </c>
      <c r="J13" s="32" t="s">
        <v>91</v>
      </c>
      <c r="K13" s="32" t="s">
        <v>193</v>
      </c>
      <c r="L13" s="32" t="s">
        <v>244</v>
      </c>
      <c r="M13" s="32" t="s">
        <v>194</v>
      </c>
      <c r="N13" s="69">
        <v>1305</v>
      </c>
      <c r="O13" s="73" t="s">
        <v>213</v>
      </c>
      <c r="P13" s="32" t="s">
        <v>243</v>
      </c>
      <c r="Q13" s="32">
        <v>2</v>
      </c>
      <c r="R13" s="32" t="s">
        <v>229</v>
      </c>
      <c r="S13" s="32" t="s">
        <v>230</v>
      </c>
      <c r="T13" s="49" t="s">
        <v>242</v>
      </c>
      <c r="U13" s="16" t="s">
        <v>197</v>
      </c>
      <c r="V13" s="50"/>
      <c r="W13" s="50"/>
      <c r="X13" s="50"/>
      <c r="Y13" s="16" t="s">
        <v>226</v>
      </c>
    </row>
    <row r="14" spans="1:25" ht="90">
      <c r="A14" s="120"/>
      <c r="B14" s="118"/>
      <c r="C14" s="66" t="s">
        <v>215</v>
      </c>
      <c r="D14" s="32" t="s">
        <v>217</v>
      </c>
      <c r="E14" s="32" t="s">
        <v>202</v>
      </c>
      <c r="F14" s="32" t="s">
        <v>219</v>
      </c>
      <c r="G14" s="32">
        <v>3</v>
      </c>
      <c r="H14" s="32">
        <v>1</v>
      </c>
      <c r="I14" s="32">
        <v>1</v>
      </c>
      <c r="J14" s="32" t="s">
        <v>220</v>
      </c>
      <c r="K14" s="32" t="s">
        <v>221</v>
      </c>
      <c r="L14" s="32" t="s">
        <v>246</v>
      </c>
      <c r="M14" s="32" t="s">
        <v>194</v>
      </c>
      <c r="N14" s="69"/>
      <c r="O14" s="74" t="s">
        <v>213</v>
      </c>
      <c r="P14" s="32"/>
      <c r="Q14" s="32" t="s">
        <v>231</v>
      </c>
      <c r="R14" s="32" t="s">
        <v>195</v>
      </c>
      <c r="S14" s="32" t="s">
        <v>230</v>
      </c>
      <c r="T14" s="76" t="s">
        <v>245</v>
      </c>
      <c r="U14" s="16" t="s">
        <v>197</v>
      </c>
      <c r="V14" s="50"/>
      <c r="W14" s="50"/>
      <c r="X14" s="50"/>
      <c r="Y14" s="16" t="s">
        <v>227</v>
      </c>
    </row>
    <row r="15" spans="1:25" ht="120">
      <c r="A15" s="116">
        <v>2</v>
      </c>
      <c r="B15" s="116" t="s">
        <v>250</v>
      </c>
      <c r="C15" s="7" t="s">
        <v>261</v>
      </c>
      <c r="D15" s="7" t="s">
        <v>262</v>
      </c>
      <c r="E15" s="7" t="s">
        <v>263</v>
      </c>
      <c r="F15" s="7" t="s">
        <v>264</v>
      </c>
      <c r="G15" s="7">
        <v>4</v>
      </c>
      <c r="H15" s="7">
        <v>2</v>
      </c>
      <c r="I15" s="7">
        <v>2</v>
      </c>
      <c r="J15" s="6" t="s">
        <v>91</v>
      </c>
      <c r="K15" s="6" t="s">
        <v>193</v>
      </c>
      <c r="L15" s="6" t="s">
        <v>265</v>
      </c>
      <c r="M15" s="6" t="s">
        <v>194</v>
      </c>
      <c r="N15" s="78">
        <v>2311</v>
      </c>
      <c r="O15" s="12">
        <v>44896</v>
      </c>
      <c r="P15" s="6" t="s">
        <v>266</v>
      </c>
      <c r="Q15" s="6">
        <v>2</v>
      </c>
      <c r="R15" s="6" t="s">
        <v>267</v>
      </c>
      <c r="S15" s="6" t="s">
        <v>196</v>
      </c>
      <c r="T15" s="36" t="s">
        <v>268</v>
      </c>
      <c r="U15" s="8" t="s">
        <v>197</v>
      </c>
      <c r="V15" s="14" t="s">
        <v>28</v>
      </c>
      <c r="W15" s="14"/>
      <c r="X15" s="14"/>
      <c r="Y15" s="8" t="s">
        <v>269</v>
      </c>
    </row>
    <row r="16" spans="1:25" ht="148.5" customHeight="1">
      <c r="A16" s="117"/>
      <c r="B16" s="117"/>
      <c r="C16" s="79" t="s">
        <v>270</v>
      </c>
      <c r="D16" s="9" t="s">
        <v>271</v>
      </c>
      <c r="E16" s="7" t="s">
        <v>272</v>
      </c>
      <c r="F16" s="10" t="s">
        <v>273</v>
      </c>
      <c r="G16" s="7">
        <v>4</v>
      </c>
      <c r="H16" s="7">
        <v>3</v>
      </c>
      <c r="I16" s="7">
        <v>2</v>
      </c>
      <c r="J16" s="6" t="s">
        <v>220</v>
      </c>
      <c r="K16" s="6" t="s">
        <v>274</v>
      </c>
      <c r="L16" s="80" t="s">
        <v>275</v>
      </c>
      <c r="M16" s="6" t="s">
        <v>194</v>
      </c>
      <c r="N16" s="11"/>
      <c r="O16" s="12">
        <v>44870</v>
      </c>
      <c r="P16" s="81" t="s">
        <v>276</v>
      </c>
      <c r="Q16" s="6">
        <v>1.5</v>
      </c>
      <c r="R16" s="10" t="s">
        <v>277</v>
      </c>
      <c r="S16" s="6" t="s">
        <v>196</v>
      </c>
      <c r="T16" s="82" t="s">
        <v>278</v>
      </c>
      <c r="U16" s="8" t="s">
        <v>197</v>
      </c>
      <c r="V16" s="14"/>
      <c r="W16" s="15" t="s">
        <v>28</v>
      </c>
      <c r="X16" s="14"/>
      <c r="Y16" s="8" t="s">
        <v>279</v>
      </c>
    </row>
    <row r="17" spans="1:25" ht="132">
      <c r="A17" s="117"/>
      <c r="B17" s="117"/>
      <c r="C17" s="79" t="s">
        <v>280</v>
      </c>
      <c r="D17" s="7" t="s">
        <v>281</v>
      </c>
      <c r="E17" s="7" t="s">
        <v>250</v>
      </c>
      <c r="F17" s="7" t="s">
        <v>282</v>
      </c>
      <c r="G17" s="7">
        <v>2</v>
      </c>
      <c r="H17" s="7">
        <v>1</v>
      </c>
      <c r="I17" s="7">
        <v>0</v>
      </c>
      <c r="J17" s="6" t="s">
        <v>192</v>
      </c>
      <c r="K17" s="6" t="s">
        <v>283</v>
      </c>
      <c r="L17" s="6" t="s">
        <v>284</v>
      </c>
      <c r="M17" s="6" t="s">
        <v>194</v>
      </c>
      <c r="N17" s="83">
        <v>6549</v>
      </c>
      <c r="O17" s="84" t="s">
        <v>285</v>
      </c>
      <c r="P17" s="6" t="s">
        <v>286</v>
      </c>
      <c r="Q17" s="6">
        <v>3</v>
      </c>
      <c r="R17" s="6"/>
      <c r="S17" s="6" t="s">
        <v>70</v>
      </c>
      <c r="T17" s="36" t="s">
        <v>287</v>
      </c>
      <c r="U17" s="8" t="s">
        <v>197</v>
      </c>
      <c r="V17" s="14"/>
      <c r="W17" s="15" t="s">
        <v>28</v>
      </c>
      <c r="X17" s="14"/>
      <c r="Y17" s="8" t="s">
        <v>288</v>
      </c>
    </row>
    <row r="18" spans="1:25" ht="165">
      <c r="A18" s="117"/>
      <c r="B18" s="117"/>
      <c r="C18" s="85" t="s">
        <v>289</v>
      </c>
      <c r="D18" s="7" t="s">
        <v>290</v>
      </c>
      <c r="E18" s="7" t="s">
        <v>250</v>
      </c>
      <c r="F18" s="7" t="s">
        <v>291</v>
      </c>
      <c r="G18" s="7">
        <v>3</v>
      </c>
      <c r="H18" s="7">
        <v>1</v>
      </c>
      <c r="I18" s="7">
        <v>2</v>
      </c>
      <c r="J18" s="6" t="s">
        <v>91</v>
      </c>
      <c r="K18" s="6" t="s">
        <v>193</v>
      </c>
      <c r="L18" s="6" t="s">
        <v>292</v>
      </c>
      <c r="M18" s="6" t="s">
        <v>194</v>
      </c>
      <c r="N18" s="83">
        <v>1955</v>
      </c>
      <c r="O18" s="86">
        <v>44992</v>
      </c>
      <c r="P18" s="35" t="s">
        <v>293</v>
      </c>
      <c r="Q18" s="6">
        <v>2</v>
      </c>
      <c r="R18" s="6" t="s">
        <v>294</v>
      </c>
      <c r="S18" s="6" t="s">
        <v>196</v>
      </c>
      <c r="T18" s="40" t="s">
        <v>295</v>
      </c>
      <c r="U18" s="8" t="s">
        <v>197</v>
      </c>
      <c r="V18" s="14"/>
      <c r="W18" s="15" t="s">
        <v>28</v>
      </c>
      <c r="X18" s="14"/>
      <c r="Y18" s="8" t="s">
        <v>296</v>
      </c>
    </row>
    <row r="19" spans="1:25" ht="105">
      <c r="A19" s="117"/>
      <c r="B19" s="117"/>
      <c r="C19" s="7" t="s">
        <v>297</v>
      </c>
      <c r="D19" s="7" t="s">
        <v>298</v>
      </c>
      <c r="E19" s="7" t="s">
        <v>250</v>
      </c>
      <c r="F19" s="7" t="s">
        <v>299</v>
      </c>
      <c r="G19" s="7">
        <v>3</v>
      </c>
      <c r="H19" s="7">
        <v>1</v>
      </c>
      <c r="I19" s="7">
        <v>2</v>
      </c>
      <c r="J19" s="6" t="s">
        <v>91</v>
      </c>
      <c r="K19" s="6" t="s">
        <v>193</v>
      </c>
      <c r="L19" s="6" t="s">
        <v>300</v>
      </c>
      <c r="M19" s="6" t="s">
        <v>194</v>
      </c>
      <c r="N19" s="83">
        <v>2565</v>
      </c>
      <c r="O19" s="84" t="s">
        <v>301</v>
      </c>
      <c r="P19" s="35" t="s">
        <v>302</v>
      </c>
      <c r="Q19" s="6">
        <v>2</v>
      </c>
      <c r="R19" s="6" t="s">
        <v>294</v>
      </c>
      <c r="S19" s="6" t="s">
        <v>196</v>
      </c>
      <c r="T19" s="40" t="s">
        <v>303</v>
      </c>
      <c r="U19" s="8" t="s">
        <v>197</v>
      </c>
      <c r="V19" s="14"/>
      <c r="W19" s="15" t="s">
        <v>28</v>
      </c>
      <c r="X19" s="14"/>
      <c r="Y19" s="8" t="s">
        <v>304</v>
      </c>
    </row>
    <row r="20" spans="1:25" ht="105">
      <c r="A20" s="117"/>
      <c r="B20" s="117"/>
      <c r="C20" s="7" t="s">
        <v>305</v>
      </c>
      <c r="D20" s="7" t="s">
        <v>306</v>
      </c>
      <c r="E20" s="7" t="s">
        <v>307</v>
      </c>
      <c r="F20" s="7" t="s">
        <v>308</v>
      </c>
      <c r="G20" s="7">
        <v>4</v>
      </c>
      <c r="H20" s="7">
        <v>3</v>
      </c>
      <c r="I20" s="7">
        <v>2</v>
      </c>
      <c r="J20" s="6" t="s">
        <v>91</v>
      </c>
      <c r="K20" s="6" t="s">
        <v>193</v>
      </c>
      <c r="L20" s="6" t="s">
        <v>309</v>
      </c>
      <c r="M20" s="6" t="s">
        <v>194</v>
      </c>
      <c r="N20" s="83">
        <v>2146</v>
      </c>
      <c r="O20" s="86">
        <v>45045</v>
      </c>
      <c r="P20" s="6" t="s">
        <v>310</v>
      </c>
      <c r="Q20" s="6">
        <v>2</v>
      </c>
      <c r="R20" s="6" t="s">
        <v>277</v>
      </c>
      <c r="S20" s="6" t="s">
        <v>311</v>
      </c>
      <c r="T20" s="87" t="s">
        <v>312</v>
      </c>
      <c r="U20" s="8" t="s">
        <v>197</v>
      </c>
      <c r="V20" s="14"/>
      <c r="W20" s="15" t="s">
        <v>28</v>
      </c>
      <c r="X20" s="14"/>
      <c r="Y20" s="8" t="s">
        <v>313</v>
      </c>
    </row>
    <row r="21" spans="1:25" ht="105">
      <c r="A21" s="117"/>
      <c r="B21" s="117"/>
      <c r="C21" s="7" t="s">
        <v>314</v>
      </c>
      <c r="D21" s="7" t="s">
        <v>315</v>
      </c>
      <c r="E21" s="7" t="s">
        <v>316</v>
      </c>
      <c r="F21" s="7" t="s">
        <v>264</v>
      </c>
      <c r="G21" s="7">
        <v>5</v>
      </c>
      <c r="H21" s="7">
        <v>2</v>
      </c>
      <c r="I21" s="7">
        <v>2</v>
      </c>
      <c r="J21" s="6" t="s">
        <v>91</v>
      </c>
      <c r="K21" s="6" t="s">
        <v>193</v>
      </c>
      <c r="L21" s="88" t="s">
        <v>265</v>
      </c>
      <c r="M21" s="6" t="s">
        <v>194</v>
      </c>
      <c r="N21" s="83">
        <v>2311</v>
      </c>
      <c r="O21" s="86">
        <v>45022</v>
      </c>
      <c r="P21" s="89" t="s">
        <v>317</v>
      </c>
      <c r="Q21" s="6">
        <v>2</v>
      </c>
      <c r="R21" s="6" t="s">
        <v>277</v>
      </c>
      <c r="S21" s="6" t="s">
        <v>196</v>
      </c>
      <c r="T21" s="36" t="s">
        <v>318</v>
      </c>
      <c r="U21" s="8" t="s">
        <v>197</v>
      </c>
      <c r="V21" s="14"/>
      <c r="W21" s="15" t="s">
        <v>28</v>
      </c>
      <c r="X21" s="14"/>
      <c r="Y21" s="8" t="s">
        <v>319</v>
      </c>
    </row>
    <row r="22" spans="1:25" ht="105">
      <c r="A22" s="118"/>
      <c r="B22" s="118"/>
      <c r="C22" s="8" t="s">
        <v>320</v>
      </c>
      <c r="D22" s="37" t="s">
        <v>321</v>
      </c>
      <c r="E22" s="37" t="s">
        <v>250</v>
      </c>
      <c r="F22" s="8" t="s">
        <v>322</v>
      </c>
      <c r="G22" s="37">
        <v>3</v>
      </c>
      <c r="H22" s="37">
        <v>1</v>
      </c>
      <c r="I22" s="37">
        <v>2</v>
      </c>
      <c r="J22" s="38" t="s">
        <v>192</v>
      </c>
      <c r="K22" s="38" t="s">
        <v>193</v>
      </c>
      <c r="L22" s="90" t="s">
        <v>323</v>
      </c>
      <c r="M22" s="6" t="s">
        <v>194</v>
      </c>
      <c r="N22" s="91">
        <v>2.6480000000000001</v>
      </c>
      <c r="O22" s="39">
        <v>45050</v>
      </c>
      <c r="P22" s="92" t="s">
        <v>317</v>
      </c>
      <c r="Q22" s="38">
        <v>2</v>
      </c>
      <c r="R22" s="6" t="s">
        <v>294</v>
      </c>
      <c r="S22" s="38" t="s">
        <v>196</v>
      </c>
      <c r="T22" s="35" t="s">
        <v>324</v>
      </c>
      <c r="U22" s="8" t="s">
        <v>197</v>
      </c>
      <c r="V22" s="37"/>
      <c r="W22" s="38" t="s">
        <v>28</v>
      </c>
      <c r="X22" s="37"/>
      <c r="Y22" s="37" t="s">
        <v>325</v>
      </c>
    </row>
    <row r="23" spans="1:25" ht="120">
      <c r="A23" s="6">
        <v>3</v>
      </c>
      <c r="B23" s="7" t="s">
        <v>341</v>
      </c>
      <c r="C23" s="7" t="s">
        <v>261</v>
      </c>
      <c r="D23" s="7" t="s">
        <v>262</v>
      </c>
      <c r="E23" s="7" t="s">
        <v>263</v>
      </c>
      <c r="F23" s="7" t="s">
        <v>264</v>
      </c>
      <c r="G23" s="7">
        <v>4</v>
      </c>
      <c r="H23" s="7">
        <v>2</v>
      </c>
      <c r="I23" s="7">
        <v>2</v>
      </c>
      <c r="J23" s="6" t="s">
        <v>91</v>
      </c>
      <c r="K23" s="6" t="s">
        <v>193</v>
      </c>
      <c r="L23" s="6" t="s">
        <v>265</v>
      </c>
      <c r="M23" s="6" t="s">
        <v>194</v>
      </c>
      <c r="N23" s="78">
        <v>2311</v>
      </c>
      <c r="O23" s="12">
        <v>44896</v>
      </c>
      <c r="P23" s="6" t="s">
        <v>266</v>
      </c>
      <c r="Q23" s="6">
        <v>2</v>
      </c>
      <c r="R23" s="6" t="s">
        <v>267</v>
      </c>
      <c r="S23" s="6" t="s">
        <v>70</v>
      </c>
      <c r="T23" s="36" t="s">
        <v>268</v>
      </c>
      <c r="U23" s="8" t="s">
        <v>197</v>
      </c>
      <c r="V23" s="14"/>
      <c r="W23" s="14" t="s">
        <v>28</v>
      </c>
      <c r="X23" s="14"/>
      <c r="Y23" s="8" t="s">
        <v>342</v>
      </c>
    </row>
    <row r="24" spans="1:25" ht="105">
      <c r="A24" s="4">
        <v>4</v>
      </c>
      <c r="B24" s="7" t="s">
        <v>341</v>
      </c>
      <c r="C24" s="7" t="s">
        <v>314</v>
      </c>
      <c r="D24" s="7" t="s">
        <v>315</v>
      </c>
      <c r="E24" s="7" t="s">
        <v>316</v>
      </c>
      <c r="F24" s="7" t="s">
        <v>264</v>
      </c>
      <c r="G24" s="7">
        <v>5</v>
      </c>
      <c r="H24" s="7">
        <v>2</v>
      </c>
      <c r="I24" s="7">
        <v>2</v>
      </c>
      <c r="J24" s="6" t="s">
        <v>91</v>
      </c>
      <c r="K24" s="6" t="s">
        <v>193</v>
      </c>
      <c r="L24" s="88" t="s">
        <v>265</v>
      </c>
      <c r="M24" s="6" t="s">
        <v>194</v>
      </c>
      <c r="N24" s="83">
        <v>2311</v>
      </c>
      <c r="O24" s="86">
        <v>45022</v>
      </c>
      <c r="P24" s="89" t="s">
        <v>317</v>
      </c>
      <c r="Q24" s="6">
        <v>2</v>
      </c>
      <c r="R24" s="6" t="s">
        <v>277</v>
      </c>
      <c r="S24" s="6" t="s">
        <v>76</v>
      </c>
      <c r="T24" s="36" t="s">
        <v>318</v>
      </c>
      <c r="U24" s="8" t="s">
        <v>197</v>
      </c>
      <c r="V24" s="14" t="s">
        <v>28</v>
      </c>
      <c r="W24" s="15"/>
      <c r="X24" s="14"/>
      <c r="Y24" s="8" t="s">
        <v>343</v>
      </c>
    </row>
    <row r="25" spans="1:25" ht="60">
      <c r="A25" s="38">
        <v>5</v>
      </c>
      <c r="B25" s="6" t="s">
        <v>352</v>
      </c>
      <c r="C25" s="17" t="s">
        <v>356</v>
      </c>
      <c r="D25" s="17" t="s">
        <v>357</v>
      </c>
      <c r="E25" s="17" t="s">
        <v>358</v>
      </c>
      <c r="F25" s="33" t="s">
        <v>359</v>
      </c>
      <c r="G25" s="17">
        <v>2</v>
      </c>
      <c r="H25" s="17">
        <v>1</v>
      </c>
      <c r="I25" s="17">
        <v>2</v>
      </c>
      <c r="J25" s="6" t="s">
        <v>91</v>
      </c>
      <c r="K25" s="17" t="s">
        <v>193</v>
      </c>
      <c r="L25" s="98" t="s">
        <v>360</v>
      </c>
      <c r="M25" s="17" t="s">
        <v>194</v>
      </c>
      <c r="N25" s="99">
        <v>0.72199999999999998</v>
      </c>
      <c r="O25" s="20">
        <v>45233</v>
      </c>
      <c r="P25" s="17" t="s">
        <v>361</v>
      </c>
      <c r="Q25" s="33">
        <v>2</v>
      </c>
      <c r="R25" s="17" t="s">
        <v>362</v>
      </c>
      <c r="S25" s="17" t="s">
        <v>311</v>
      </c>
      <c r="T25" s="100" t="s">
        <v>363</v>
      </c>
      <c r="U25" s="17" t="s">
        <v>197</v>
      </c>
      <c r="V25" s="17" t="s">
        <v>28</v>
      </c>
      <c r="W25" s="17"/>
      <c r="X25" s="17"/>
      <c r="Y25" s="17" t="s">
        <v>364</v>
      </c>
    </row>
    <row r="26" spans="1:25" ht="45">
      <c r="A26" s="38">
        <v>6</v>
      </c>
      <c r="B26" s="7" t="s">
        <v>365</v>
      </c>
      <c r="C26" s="101" t="s">
        <v>366</v>
      </c>
      <c r="D26" s="8" t="s">
        <v>367</v>
      </c>
      <c r="E26" s="7" t="s">
        <v>367</v>
      </c>
      <c r="F26" s="37" t="s">
        <v>368</v>
      </c>
      <c r="G26" s="37">
        <v>1</v>
      </c>
      <c r="H26" s="37">
        <v>1</v>
      </c>
      <c r="I26" s="37">
        <v>1</v>
      </c>
      <c r="J26" s="38" t="s">
        <v>91</v>
      </c>
      <c r="K26" s="38" t="s">
        <v>193</v>
      </c>
      <c r="L26" s="38" t="s">
        <v>369</v>
      </c>
      <c r="M26" s="38" t="s">
        <v>194</v>
      </c>
      <c r="N26" s="102">
        <v>0.67200000000000004</v>
      </c>
      <c r="O26" s="38" t="s">
        <v>370</v>
      </c>
      <c r="P26" s="38" t="s">
        <v>371</v>
      </c>
      <c r="Q26" s="38">
        <v>2</v>
      </c>
      <c r="R26" s="38" t="s">
        <v>372</v>
      </c>
      <c r="S26" s="38" t="s">
        <v>373</v>
      </c>
      <c r="T26" s="103" t="s">
        <v>374</v>
      </c>
      <c r="U26" s="37" t="s">
        <v>197</v>
      </c>
      <c r="V26" s="37"/>
      <c r="W26" s="37" t="s">
        <v>28</v>
      </c>
      <c r="X26" s="37"/>
      <c r="Y26" s="37" t="s">
        <v>375</v>
      </c>
    </row>
    <row r="27" spans="1:25" ht="105">
      <c r="A27" s="38">
        <v>7</v>
      </c>
      <c r="B27" s="17" t="s">
        <v>386</v>
      </c>
      <c r="C27" s="8" t="s">
        <v>387</v>
      </c>
      <c r="D27" s="8" t="s">
        <v>388</v>
      </c>
      <c r="E27" s="8" t="s">
        <v>388</v>
      </c>
      <c r="F27" s="105"/>
      <c r="G27" s="17">
        <v>1</v>
      </c>
      <c r="H27" s="17">
        <v>1</v>
      </c>
      <c r="I27" s="17">
        <v>1</v>
      </c>
      <c r="J27" s="17" t="s">
        <v>192</v>
      </c>
      <c r="K27" s="17" t="s">
        <v>193</v>
      </c>
      <c r="L27" s="106" t="s">
        <v>204</v>
      </c>
      <c r="M27" s="6" t="s">
        <v>194</v>
      </c>
      <c r="N27" s="17">
        <v>2.1110000000000002</v>
      </c>
      <c r="O27" s="20">
        <v>44593</v>
      </c>
      <c r="P27" s="107" t="s">
        <v>389</v>
      </c>
      <c r="Q27" s="17">
        <v>2</v>
      </c>
      <c r="R27" s="17"/>
      <c r="S27" s="17" t="s">
        <v>196</v>
      </c>
      <c r="T27" s="106" t="s">
        <v>390</v>
      </c>
      <c r="U27" s="8" t="s">
        <v>197</v>
      </c>
      <c r="V27" s="8" t="s">
        <v>28</v>
      </c>
      <c r="W27" s="8"/>
      <c r="X27" s="8"/>
      <c r="Y27" s="8" t="s">
        <v>391</v>
      </c>
    </row>
    <row r="28" spans="1:25" ht="120">
      <c r="A28" s="38">
        <v>8</v>
      </c>
      <c r="B28" s="7" t="s">
        <v>386</v>
      </c>
      <c r="C28" s="108" t="s">
        <v>392</v>
      </c>
      <c r="D28" s="8" t="s">
        <v>393</v>
      </c>
      <c r="E28" s="7" t="s">
        <v>388</v>
      </c>
      <c r="F28" s="8" t="s">
        <v>394</v>
      </c>
      <c r="G28" s="8">
        <v>3</v>
      </c>
      <c r="H28" s="8">
        <v>1</v>
      </c>
      <c r="I28" s="8">
        <v>3</v>
      </c>
      <c r="J28" s="17" t="s">
        <v>192</v>
      </c>
      <c r="K28" s="17" t="s">
        <v>193</v>
      </c>
      <c r="L28" s="106" t="s">
        <v>395</v>
      </c>
      <c r="M28" s="17" t="s">
        <v>194</v>
      </c>
      <c r="N28" s="17">
        <v>2.194</v>
      </c>
      <c r="O28" s="20">
        <v>44817</v>
      </c>
      <c r="P28" s="107" t="s">
        <v>396</v>
      </c>
      <c r="Q28" s="17">
        <v>2</v>
      </c>
      <c r="R28" s="17" t="s">
        <v>397</v>
      </c>
      <c r="S28" s="17" t="s">
        <v>311</v>
      </c>
      <c r="T28" s="109" t="s">
        <v>398</v>
      </c>
      <c r="U28" s="8" t="s">
        <v>197</v>
      </c>
      <c r="V28" s="8" t="s">
        <v>399</v>
      </c>
      <c r="W28" s="8"/>
      <c r="X28" s="8"/>
      <c r="Y28" s="8" t="s">
        <v>400</v>
      </c>
    </row>
    <row r="29" spans="1:25" ht="90">
      <c r="A29" s="38">
        <v>9</v>
      </c>
      <c r="B29" s="6" t="s">
        <v>410</v>
      </c>
      <c r="C29" s="7" t="s">
        <v>270</v>
      </c>
      <c r="D29" s="9" t="s">
        <v>271</v>
      </c>
      <c r="E29" s="7" t="s">
        <v>272</v>
      </c>
      <c r="F29" s="10" t="s">
        <v>273</v>
      </c>
      <c r="G29" s="7">
        <v>4</v>
      </c>
      <c r="H29" s="7">
        <v>3</v>
      </c>
      <c r="I29" s="7">
        <v>2</v>
      </c>
      <c r="J29" s="6" t="s">
        <v>220</v>
      </c>
      <c r="K29" s="6" t="s">
        <v>274</v>
      </c>
      <c r="L29" s="80" t="s">
        <v>275</v>
      </c>
      <c r="M29" s="6" t="s">
        <v>194</v>
      </c>
      <c r="N29" s="11"/>
      <c r="O29" s="12">
        <v>44870</v>
      </c>
      <c r="P29" s="81" t="s">
        <v>276</v>
      </c>
      <c r="Q29" s="6">
        <v>1.5</v>
      </c>
      <c r="R29" s="10" t="s">
        <v>277</v>
      </c>
      <c r="S29" s="6" t="s">
        <v>196</v>
      </c>
      <c r="T29" s="82" t="s">
        <v>278</v>
      </c>
      <c r="U29" s="8" t="s">
        <v>197</v>
      </c>
      <c r="V29" s="14"/>
      <c r="W29" s="15" t="s">
        <v>28</v>
      </c>
      <c r="X29" s="14"/>
      <c r="Y29" s="8" t="s">
        <v>415</v>
      </c>
    </row>
    <row r="30" spans="1:25" ht="105">
      <c r="A30" s="38">
        <v>10</v>
      </c>
      <c r="B30" s="6" t="s">
        <v>410</v>
      </c>
      <c r="C30" s="7" t="s">
        <v>305</v>
      </c>
      <c r="D30" s="7" t="s">
        <v>306</v>
      </c>
      <c r="E30" s="7" t="s">
        <v>307</v>
      </c>
      <c r="F30" s="7" t="s">
        <v>308</v>
      </c>
      <c r="G30" s="7">
        <v>4</v>
      </c>
      <c r="H30" s="7">
        <v>3</v>
      </c>
      <c r="I30" s="7">
        <v>2</v>
      </c>
      <c r="J30" s="6" t="s">
        <v>91</v>
      </c>
      <c r="K30" s="6" t="s">
        <v>193</v>
      </c>
      <c r="L30" s="6" t="s">
        <v>309</v>
      </c>
      <c r="M30" s="6" t="s">
        <v>194</v>
      </c>
      <c r="N30" s="83">
        <v>2146</v>
      </c>
      <c r="O30" s="86">
        <v>45045</v>
      </c>
      <c r="P30" s="6" t="s">
        <v>310</v>
      </c>
      <c r="Q30" s="6">
        <v>2</v>
      </c>
      <c r="R30" s="6" t="s">
        <v>277</v>
      </c>
      <c r="S30" s="6" t="s">
        <v>311</v>
      </c>
      <c r="T30" s="87" t="s">
        <v>312</v>
      </c>
      <c r="U30" s="8" t="s">
        <v>197</v>
      </c>
      <c r="V30" s="14"/>
      <c r="W30" s="15" t="s">
        <v>399</v>
      </c>
      <c r="X30" s="14"/>
      <c r="Y30" s="8" t="s">
        <v>416</v>
      </c>
    </row>
    <row r="31" spans="1:25" ht="75">
      <c r="A31" s="5">
        <v>11</v>
      </c>
      <c r="B31" s="6" t="s">
        <v>431</v>
      </c>
      <c r="C31" s="77" t="s">
        <v>432</v>
      </c>
      <c r="D31" s="7" t="s">
        <v>433</v>
      </c>
      <c r="E31" s="7" t="s">
        <v>431</v>
      </c>
      <c r="F31" s="7" t="s">
        <v>203</v>
      </c>
      <c r="G31" s="7">
        <v>3</v>
      </c>
      <c r="H31" s="7">
        <v>1</v>
      </c>
      <c r="I31" s="7">
        <v>1</v>
      </c>
      <c r="J31" s="6" t="s">
        <v>192</v>
      </c>
      <c r="K31" s="6" t="s">
        <v>434</v>
      </c>
      <c r="L31" s="6" t="s">
        <v>435</v>
      </c>
      <c r="M31" s="6" t="s">
        <v>194</v>
      </c>
      <c r="N31" s="6" t="s">
        <v>436</v>
      </c>
      <c r="O31" s="12">
        <v>44866</v>
      </c>
      <c r="P31" s="77" t="s">
        <v>437</v>
      </c>
      <c r="Q31" s="6">
        <v>3</v>
      </c>
      <c r="R31" s="77" t="s">
        <v>438</v>
      </c>
      <c r="S31" s="6" t="s">
        <v>70</v>
      </c>
      <c r="T31" s="112" t="s">
        <v>437</v>
      </c>
      <c r="U31" s="77" t="s">
        <v>439</v>
      </c>
      <c r="V31" s="77" t="s">
        <v>28</v>
      </c>
      <c r="W31" s="10"/>
      <c r="X31" s="77"/>
      <c r="Y31" s="77" t="s">
        <v>440</v>
      </c>
    </row>
  </sheetData>
  <autoFilter ref="A7:Y24" xr:uid="{00000000-0009-0000-0000-000001000000}">
    <filterColumn colId="1">
      <filters>
        <filter val="Nguyen Van Hao"/>
      </filters>
    </filterColumn>
  </autoFilter>
  <mergeCells count="9">
    <mergeCell ref="A2:D2"/>
    <mergeCell ref="A3:D3"/>
    <mergeCell ref="B15:B22"/>
    <mergeCell ref="V6:X6"/>
    <mergeCell ref="B8:B14"/>
    <mergeCell ref="A8:A14"/>
    <mergeCell ref="A4:T4"/>
    <mergeCell ref="A5:T5"/>
    <mergeCell ref="A15:A22"/>
  </mergeCells>
  <hyperlinks>
    <hyperlink ref="T8" r:id="rId1" xr:uid="{00000000-0004-0000-0100-000000000000}"/>
    <hyperlink ref="T9" r:id="rId2" xr:uid="{00000000-0004-0000-0100-000001000000}"/>
    <hyperlink ref="T10" r:id="rId3" xr:uid="{00000000-0004-0000-0100-000002000000}"/>
    <hyperlink ref="T11" r:id="rId4" xr:uid="{00000000-0004-0000-0100-000003000000}"/>
    <hyperlink ref="T12" r:id="rId5" xr:uid="{00000000-0004-0000-0100-000004000000}"/>
    <hyperlink ref="T13" r:id="rId6" xr:uid="{00000000-0004-0000-0100-000005000000}"/>
    <hyperlink ref="T14" r:id="rId7" xr:uid="{00000000-0004-0000-0100-000006000000}"/>
    <hyperlink ref="T15" r:id="rId8" xr:uid="{A47F4616-41DA-4BAC-9FEB-2CCA9D3930DC}"/>
    <hyperlink ref="T16" r:id="rId9" xr:uid="{BEFA9CAE-16D8-4AD6-96E7-C21291EE1B53}"/>
    <hyperlink ref="T17" r:id="rId10" xr:uid="{F31EF142-4A9D-4721-8660-D966F4A5BB3B}"/>
    <hyperlink ref="T18" r:id="rId11" xr:uid="{BC10F621-DDB9-47D8-9F8B-266FDA105052}"/>
    <hyperlink ref="P18" r:id="rId12" xr:uid="{F2FE5A1E-E4F2-46FE-8F5B-E61564D62B83}"/>
    <hyperlink ref="T19" r:id="rId13" xr:uid="{D3E6C736-8AA4-4187-A202-270949A199BB}"/>
    <hyperlink ref="P19" r:id="rId14" xr:uid="{9148251F-E6FE-473D-AC24-EE3CAF9285A2}"/>
    <hyperlink ref="T21" r:id="rId15" xr:uid="{1DBC549C-F13C-41E0-ADB7-435F5B277E85}"/>
    <hyperlink ref="T22" r:id="rId16" xr:uid="{057D46B3-235B-475D-B678-E2A3BEDBA4D0}"/>
    <hyperlink ref="T23" r:id="rId17" xr:uid="{699F3840-CAF1-4D22-94A3-90A6C30AE98B}"/>
    <hyperlink ref="T24" r:id="rId18" xr:uid="{57249F21-23B9-49A3-A9F8-3E59076370CE}"/>
    <hyperlink ref="T25" r:id="rId19" xr:uid="{C514D132-4DD0-40A2-B187-4154A09254E3}"/>
    <hyperlink ref="T28" r:id="rId20" xr:uid="{3B991742-0DD0-40B3-8BAE-EA061DA96178}"/>
    <hyperlink ref="T29" r:id="rId21" xr:uid="{C3305B82-30AF-4100-AEC1-EE37B3650B53}"/>
  </hyperlinks>
  <pageMargins left="0.7" right="0.7" top="0.75" bottom="0.75" header="0.3" footer="0.3"/>
  <pageSetup orientation="portrait" r:id="rId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Y10"/>
  <sheetViews>
    <sheetView topLeftCell="B1" zoomScaleNormal="100" workbookViewId="0">
      <selection activeCell="D12" sqref="D12"/>
    </sheetView>
  </sheetViews>
  <sheetFormatPr defaultColWidth="9.140625" defaultRowHeight="15"/>
  <cols>
    <col min="1" max="1" width="7.28515625" style="5" customWidth="1"/>
    <col min="2" max="2" width="15.140625" style="5" customWidth="1"/>
    <col min="3" max="3" width="25.85546875" style="3" customWidth="1"/>
    <col min="4" max="4" width="31.85546875" style="3" customWidth="1"/>
    <col min="5" max="6" width="12.5703125" style="3" customWidth="1"/>
    <col min="7" max="8" width="13.85546875" style="3" customWidth="1"/>
    <col min="9" max="9" width="9.42578125" style="3" customWidth="1"/>
    <col min="10" max="10" width="12.5703125" style="5" customWidth="1"/>
    <col min="11" max="12" width="15.28515625" style="5" customWidth="1"/>
    <col min="13" max="13" width="13.28515625" style="5" customWidth="1"/>
    <col min="14" max="14" width="13.140625" style="5" customWidth="1"/>
    <col min="15" max="15" width="15.28515625" style="5" customWidth="1"/>
    <col min="16" max="16" width="14.7109375" style="5" customWidth="1"/>
    <col min="17" max="17" width="15.28515625" style="5" customWidth="1"/>
    <col min="18" max="19" width="16.7109375" style="5" customWidth="1"/>
    <col min="20" max="20" width="19.140625" style="3" customWidth="1"/>
    <col min="21" max="24" width="12.7109375" style="3" customWidth="1"/>
    <col min="25" max="25" width="14.5703125" style="3" customWidth="1"/>
    <col min="26" max="16384" width="9.140625" style="3"/>
  </cols>
  <sheetData>
    <row r="2" spans="1:25" ht="15.75">
      <c r="A2" s="114" t="s">
        <v>22</v>
      </c>
      <c r="B2" s="114"/>
      <c r="C2" s="114"/>
      <c r="D2" s="114"/>
    </row>
    <row r="3" spans="1:25" ht="15.75">
      <c r="A3" s="114" t="s">
        <v>23</v>
      </c>
      <c r="B3" s="114"/>
      <c r="C3" s="114"/>
      <c r="D3" s="114"/>
    </row>
    <row r="4" spans="1:25" ht="16.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5" ht="16.5">
      <c r="A5" s="115" t="s">
        <v>179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5">
      <c r="V6" s="119" t="s">
        <v>27</v>
      </c>
      <c r="W6" s="119"/>
      <c r="X6" s="119"/>
    </row>
    <row r="7" spans="1:25" ht="49.5">
      <c r="A7" s="2" t="s">
        <v>0</v>
      </c>
      <c r="B7" s="1" t="s">
        <v>20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11</v>
      </c>
      <c r="H7" s="1" t="s">
        <v>12</v>
      </c>
      <c r="I7" s="1" t="s">
        <v>18</v>
      </c>
      <c r="J7" s="1" t="s">
        <v>7</v>
      </c>
      <c r="K7" s="1" t="s">
        <v>19</v>
      </c>
      <c r="L7" s="1" t="s">
        <v>13</v>
      </c>
      <c r="M7" s="1" t="s">
        <v>14</v>
      </c>
      <c r="N7" s="1" t="s">
        <v>15</v>
      </c>
      <c r="O7" s="1" t="s">
        <v>8</v>
      </c>
      <c r="P7" s="1" t="s">
        <v>16</v>
      </c>
      <c r="Q7" s="1" t="s">
        <v>17</v>
      </c>
      <c r="R7" s="1" t="s">
        <v>9</v>
      </c>
      <c r="S7" s="1" t="s">
        <v>2</v>
      </c>
      <c r="T7" s="1" t="s">
        <v>10</v>
      </c>
      <c r="U7" s="1" t="s">
        <v>1</v>
      </c>
      <c r="V7" s="13" t="s">
        <v>24</v>
      </c>
      <c r="W7" s="13" t="s">
        <v>25</v>
      </c>
      <c r="X7" s="13" t="s">
        <v>26</v>
      </c>
      <c r="Y7" s="1" t="s">
        <v>21</v>
      </c>
    </row>
    <row r="8" spans="1:25" ht="75">
      <c r="A8" s="4">
        <v>1</v>
      </c>
      <c r="B8" s="6" t="s">
        <v>401</v>
      </c>
      <c r="C8" s="7" t="s">
        <v>409</v>
      </c>
      <c r="D8" s="6" t="s">
        <v>406</v>
      </c>
      <c r="E8" s="6" t="s">
        <v>406</v>
      </c>
      <c r="F8" s="6" t="s">
        <v>407</v>
      </c>
      <c r="G8" s="6">
        <v>2</v>
      </c>
      <c r="H8" s="6">
        <v>2</v>
      </c>
      <c r="I8" s="6">
        <v>2</v>
      </c>
      <c r="J8" s="6" t="s">
        <v>220</v>
      </c>
      <c r="K8" s="6" t="s">
        <v>146</v>
      </c>
      <c r="L8" s="110" t="s">
        <v>408</v>
      </c>
      <c r="M8" s="6" t="s">
        <v>194</v>
      </c>
      <c r="N8" s="6">
        <v>0</v>
      </c>
      <c r="O8" s="86">
        <v>44931</v>
      </c>
      <c r="P8" s="6"/>
      <c r="Q8" s="6">
        <v>2</v>
      </c>
      <c r="R8" s="6"/>
      <c r="S8" s="6" t="s">
        <v>76</v>
      </c>
      <c r="T8" s="111"/>
      <c r="U8" s="17" t="s">
        <v>384</v>
      </c>
      <c r="V8" s="15" t="s">
        <v>28</v>
      </c>
      <c r="W8" s="14"/>
      <c r="X8" s="14"/>
      <c r="Y8" s="8"/>
    </row>
    <row r="9" spans="1:25">
      <c r="A9" s="4">
        <v>2</v>
      </c>
      <c r="B9" s="6"/>
      <c r="C9" s="7"/>
      <c r="D9" s="7"/>
      <c r="E9" s="7"/>
      <c r="F9" s="7"/>
      <c r="G9" s="7"/>
      <c r="H9" s="7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7"/>
      <c r="U9" s="8"/>
      <c r="V9" s="14"/>
      <c r="W9" s="14"/>
      <c r="X9" s="14"/>
      <c r="Y9" s="8">
        <f>25*1</f>
        <v>25</v>
      </c>
    </row>
    <row r="10" spans="1:25">
      <c r="A10" s="4">
        <v>3</v>
      </c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  <c r="U10" s="8"/>
      <c r="V10" s="14"/>
      <c r="W10" s="14"/>
      <c r="X10" s="14"/>
      <c r="Y10" s="8"/>
    </row>
  </sheetData>
  <mergeCells count="5">
    <mergeCell ref="A2:D2"/>
    <mergeCell ref="A3:D3"/>
    <mergeCell ref="A4:T4"/>
    <mergeCell ref="A5:T5"/>
    <mergeCell ref="V6:X6"/>
  </mergeCells>
  <hyperlinks>
    <hyperlink ref="T8" r:id="rId1" display="https://doi.org/10.1088/2043-6262/ac274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"/>
  <sheetViews>
    <sheetView zoomScale="55" zoomScaleNormal="55" workbookViewId="0">
      <selection activeCell="O16" sqref="O16"/>
    </sheetView>
  </sheetViews>
  <sheetFormatPr defaultRowHeight="15"/>
  <cols>
    <col min="3" max="4" width="16.7109375" customWidth="1"/>
    <col min="5" max="5" width="15.7109375" customWidth="1"/>
    <col min="6" max="6" width="18.140625" customWidth="1"/>
    <col min="13" max="13" width="12.28515625" customWidth="1"/>
    <col min="15" max="15" width="12.85546875" customWidth="1"/>
    <col min="17" max="17" width="15.42578125" customWidth="1"/>
  </cols>
  <sheetData>
    <row r="1" spans="1:22" ht="15.75">
      <c r="A1" s="114" t="s">
        <v>22</v>
      </c>
      <c r="B1" s="114"/>
      <c r="C1" s="114"/>
      <c r="D1" s="114"/>
      <c r="E1" s="3"/>
      <c r="F1" s="3"/>
      <c r="G1" s="3"/>
      <c r="H1" s="3"/>
      <c r="I1" s="3"/>
      <c r="J1" s="5"/>
      <c r="K1" s="5"/>
      <c r="L1" s="5"/>
      <c r="M1" s="5"/>
      <c r="N1" s="5"/>
      <c r="O1" s="5"/>
      <c r="P1" s="5"/>
      <c r="Q1" s="3"/>
    </row>
    <row r="2" spans="1:22" ht="15.75">
      <c r="A2" s="114" t="s">
        <v>23</v>
      </c>
      <c r="B2" s="114"/>
      <c r="C2" s="114"/>
      <c r="D2" s="114"/>
      <c r="E2" s="3"/>
      <c r="F2" s="3"/>
      <c r="G2" s="3"/>
      <c r="H2" s="3"/>
      <c r="I2" s="3"/>
      <c r="J2" s="5"/>
      <c r="K2" s="5"/>
      <c r="L2" s="5"/>
      <c r="M2" s="5"/>
      <c r="N2" s="5"/>
      <c r="O2" s="5"/>
      <c r="P2" s="5"/>
      <c r="Q2" s="3"/>
    </row>
    <row r="3" spans="1:22" ht="16.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22" ht="16.5">
      <c r="A4" s="115" t="s">
        <v>180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22">
      <c r="A5" s="5"/>
      <c r="B5" s="5"/>
      <c r="C5" s="3"/>
      <c r="D5" s="3"/>
      <c r="E5" s="3"/>
      <c r="F5" s="3"/>
      <c r="G5" s="3"/>
      <c r="H5" s="3"/>
      <c r="I5" s="3"/>
      <c r="J5" s="5"/>
      <c r="K5" s="5"/>
      <c r="L5" s="5"/>
      <c r="M5" s="5"/>
      <c r="N5" s="5"/>
      <c r="O5" s="5"/>
      <c r="P5" s="5"/>
      <c r="Q5" s="3"/>
      <c r="R5" s="3"/>
      <c r="S5" s="119" t="s">
        <v>27</v>
      </c>
      <c r="T5" s="119"/>
      <c r="U5" s="119"/>
      <c r="V5" s="3"/>
    </row>
    <row r="6" spans="1:22" ht="99">
      <c r="A6" s="2" t="s">
        <v>0</v>
      </c>
      <c r="B6" s="1" t="s">
        <v>20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11</v>
      </c>
      <c r="H6" s="1" t="s">
        <v>12</v>
      </c>
      <c r="I6" s="1" t="s">
        <v>18</v>
      </c>
      <c r="J6" s="1" t="s">
        <v>13</v>
      </c>
      <c r="K6" s="1" t="s">
        <v>14</v>
      </c>
      <c r="L6" s="1" t="s">
        <v>8</v>
      </c>
      <c r="M6" s="1" t="s">
        <v>16</v>
      </c>
      <c r="N6" s="1" t="s">
        <v>17</v>
      </c>
      <c r="O6" s="1" t="s">
        <v>9</v>
      </c>
      <c r="P6" s="1" t="s">
        <v>2</v>
      </c>
      <c r="Q6" s="1" t="s">
        <v>10</v>
      </c>
      <c r="R6" s="1" t="s">
        <v>1</v>
      </c>
      <c r="S6" s="13" t="s">
        <v>24</v>
      </c>
      <c r="T6" s="13" t="s">
        <v>25</v>
      </c>
      <c r="U6" s="13" t="s">
        <v>26</v>
      </c>
      <c r="V6" s="1" t="s">
        <v>21</v>
      </c>
    </row>
    <row r="7" spans="1:22">
      <c r="A7" s="4"/>
      <c r="B7" s="7"/>
      <c r="C7" s="7"/>
      <c r="D7" s="7"/>
      <c r="E7" s="7"/>
      <c r="F7" s="7"/>
      <c r="G7" s="7"/>
      <c r="H7" s="7"/>
      <c r="I7" s="7"/>
      <c r="J7" s="17"/>
      <c r="K7" s="6"/>
      <c r="L7" s="18"/>
      <c r="M7" s="6"/>
      <c r="N7" s="6"/>
      <c r="O7" s="6"/>
      <c r="P7" s="6"/>
      <c r="Q7" s="7"/>
      <c r="R7" s="8"/>
      <c r="S7" s="14"/>
      <c r="T7" s="14"/>
      <c r="U7" s="14"/>
      <c r="V7" s="8"/>
    </row>
    <row r="8" spans="1:22">
      <c r="A8" s="4">
        <v>2</v>
      </c>
      <c r="B8" s="6"/>
      <c r="C8" s="7"/>
      <c r="D8" s="7"/>
      <c r="E8" s="7"/>
      <c r="F8" s="7"/>
      <c r="G8" s="7"/>
      <c r="H8" s="7"/>
      <c r="I8" s="7"/>
      <c r="J8" s="6"/>
      <c r="K8" s="6"/>
      <c r="L8" s="6"/>
      <c r="M8" s="6"/>
      <c r="N8" s="6"/>
      <c r="O8" s="6"/>
      <c r="P8" s="6"/>
      <c r="Q8" s="7"/>
      <c r="R8" s="8"/>
      <c r="S8" s="14"/>
      <c r="T8" s="14"/>
      <c r="U8" s="14"/>
      <c r="V8" s="8"/>
    </row>
    <row r="9" spans="1:22">
      <c r="A9" s="4">
        <v>3</v>
      </c>
      <c r="B9" s="6"/>
      <c r="C9" s="7"/>
      <c r="D9" s="7"/>
      <c r="E9" s="7"/>
      <c r="F9" s="7"/>
      <c r="G9" s="7"/>
      <c r="H9" s="7"/>
      <c r="I9" s="7"/>
      <c r="J9" s="6"/>
      <c r="K9" s="6"/>
      <c r="L9" s="6"/>
      <c r="M9" s="6"/>
      <c r="N9" s="6"/>
      <c r="O9" s="6"/>
      <c r="P9" s="6"/>
      <c r="Q9" s="7"/>
      <c r="R9" s="8"/>
      <c r="S9" s="14"/>
      <c r="T9" s="14"/>
      <c r="U9" s="14"/>
      <c r="V9" s="8"/>
    </row>
    <row r="10" spans="1:22">
      <c r="A10" s="5"/>
      <c r="B10" s="5"/>
      <c r="C10" s="3"/>
      <c r="D10" s="3"/>
      <c r="E10" s="3"/>
      <c r="F10" s="3"/>
      <c r="G10" s="3"/>
      <c r="H10" s="3"/>
      <c r="I10" s="3"/>
      <c r="J10" s="5"/>
      <c r="K10" s="5"/>
      <c r="L10" s="5"/>
      <c r="M10" s="5"/>
      <c r="N10" s="5"/>
      <c r="O10" s="5"/>
      <c r="P10" s="5"/>
      <c r="Q10" s="3"/>
    </row>
    <row r="11" spans="1:22">
      <c r="A11" s="5"/>
      <c r="B11" s="5"/>
      <c r="C11" s="3"/>
      <c r="D11" s="3"/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  <c r="Q11" s="3"/>
    </row>
  </sheetData>
  <mergeCells count="5">
    <mergeCell ref="A1:D1"/>
    <mergeCell ref="A2:D2"/>
    <mergeCell ref="A3:Q3"/>
    <mergeCell ref="A4:Q4"/>
    <mergeCell ref="S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X29"/>
  <sheetViews>
    <sheetView topLeftCell="A18" zoomScale="70" zoomScaleNormal="70" workbookViewId="0">
      <selection activeCell="V30" sqref="V30"/>
    </sheetView>
  </sheetViews>
  <sheetFormatPr defaultColWidth="9.140625" defaultRowHeight="15"/>
  <cols>
    <col min="1" max="1" width="9.140625" style="60"/>
    <col min="2" max="2" width="15.85546875" style="34" customWidth="1"/>
    <col min="3" max="3" width="21.85546875" style="34" customWidth="1"/>
    <col min="4" max="4" width="17.7109375" style="34" customWidth="1"/>
    <col min="5" max="5" width="9.140625" style="34"/>
    <col min="6" max="6" width="17.7109375" style="34" customWidth="1"/>
    <col min="7" max="7" width="14.85546875" style="34" customWidth="1"/>
    <col min="8" max="12" width="9.140625" style="34"/>
    <col min="13" max="13" width="11.140625" style="34" customWidth="1"/>
    <col min="14" max="18" width="9.140625" style="34"/>
    <col min="19" max="19" width="9.140625" style="60"/>
    <col min="20" max="16384" width="9.140625" style="34"/>
  </cols>
  <sheetData>
    <row r="1" spans="1:23" ht="15.75">
      <c r="A1" s="114" t="s">
        <v>22</v>
      </c>
      <c r="B1" s="114"/>
      <c r="C1" s="114"/>
      <c r="D1" s="114"/>
      <c r="E1" s="28"/>
      <c r="F1" s="28"/>
      <c r="G1" s="28"/>
      <c r="H1" s="28"/>
      <c r="I1" s="28"/>
      <c r="J1" s="33"/>
      <c r="K1" s="33"/>
      <c r="L1" s="33"/>
      <c r="M1" s="33"/>
      <c r="N1" s="33"/>
      <c r="O1" s="33"/>
      <c r="P1" s="33"/>
      <c r="Q1" s="33"/>
      <c r="R1" s="28"/>
    </row>
    <row r="2" spans="1:23" ht="15.75">
      <c r="A2" s="114" t="s">
        <v>134</v>
      </c>
      <c r="B2" s="114"/>
      <c r="C2" s="114"/>
      <c r="D2" s="114"/>
      <c r="E2" s="28"/>
      <c r="F2" s="28"/>
      <c r="G2" s="28"/>
      <c r="H2" s="28"/>
      <c r="I2" s="28"/>
      <c r="J2" s="33"/>
      <c r="K2" s="33"/>
      <c r="L2" s="33"/>
      <c r="M2" s="33"/>
      <c r="N2" s="33"/>
      <c r="O2" s="33"/>
      <c r="P2" s="33"/>
      <c r="Q2" s="33"/>
      <c r="R2" s="28"/>
    </row>
    <row r="3" spans="1:23" ht="16.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23" ht="16.5">
      <c r="A4" s="115" t="s">
        <v>181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23">
      <c r="A5" s="33"/>
      <c r="B5" s="33"/>
      <c r="C5" s="28"/>
      <c r="D5" s="28"/>
      <c r="E5" s="28"/>
      <c r="F5" s="28"/>
      <c r="G5" s="28"/>
      <c r="H5" s="28"/>
      <c r="I5" s="28"/>
      <c r="J5" s="33"/>
      <c r="K5" s="33"/>
      <c r="L5" s="33"/>
      <c r="M5" s="33"/>
      <c r="N5" s="33"/>
      <c r="O5" s="33"/>
      <c r="P5" s="33"/>
      <c r="Q5" s="33"/>
      <c r="R5" s="28"/>
      <c r="S5" s="33"/>
      <c r="T5" s="119" t="s">
        <v>27</v>
      </c>
      <c r="U5" s="119"/>
      <c r="V5" s="119"/>
      <c r="W5" s="28"/>
    </row>
    <row r="6" spans="1:23" ht="99">
      <c r="A6" s="2" t="s">
        <v>0</v>
      </c>
      <c r="B6" s="1" t="s">
        <v>20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11</v>
      </c>
      <c r="H6" s="1" t="s">
        <v>12</v>
      </c>
      <c r="I6" s="1" t="s">
        <v>18</v>
      </c>
      <c r="J6" s="1" t="s">
        <v>13</v>
      </c>
      <c r="K6" s="1" t="s">
        <v>14</v>
      </c>
      <c r="L6" s="1" t="s">
        <v>15</v>
      </c>
      <c r="M6" s="1" t="s">
        <v>8</v>
      </c>
      <c r="N6" s="1" t="s">
        <v>16</v>
      </c>
      <c r="O6" s="1" t="s">
        <v>17</v>
      </c>
      <c r="P6" s="1" t="s">
        <v>9</v>
      </c>
      <c r="Q6" s="1" t="s">
        <v>2</v>
      </c>
      <c r="R6" s="1" t="s">
        <v>10</v>
      </c>
      <c r="S6" s="1" t="s">
        <v>1</v>
      </c>
      <c r="T6" s="13" t="s">
        <v>24</v>
      </c>
      <c r="U6" s="13" t="s">
        <v>25</v>
      </c>
      <c r="V6" s="13" t="s">
        <v>26</v>
      </c>
      <c r="W6" s="1" t="s">
        <v>21</v>
      </c>
    </row>
    <row r="7" spans="1:23" ht="346.5" hidden="1">
      <c r="A7" s="30">
        <v>1</v>
      </c>
      <c r="B7" s="31" t="s">
        <v>88</v>
      </c>
      <c r="C7" s="31" t="s">
        <v>92</v>
      </c>
      <c r="D7" s="31" t="s">
        <v>93</v>
      </c>
      <c r="E7" s="31" t="s">
        <v>88</v>
      </c>
      <c r="F7" s="16" t="s">
        <v>79</v>
      </c>
      <c r="G7" s="31">
        <v>7</v>
      </c>
      <c r="H7" s="31">
        <v>1</v>
      </c>
      <c r="I7" s="31">
        <v>2</v>
      </c>
      <c r="J7" s="16" t="s">
        <v>87</v>
      </c>
      <c r="K7" s="32" t="s">
        <v>69</v>
      </c>
      <c r="L7" s="31"/>
      <c r="M7" s="43">
        <v>44870</v>
      </c>
      <c r="N7" s="31" t="s">
        <v>94</v>
      </c>
      <c r="O7" s="22">
        <v>0.5</v>
      </c>
      <c r="P7" s="31" t="s">
        <v>96</v>
      </c>
      <c r="Q7" s="31" t="s">
        <v>70</v>
      </c>
      <c r="R7" s="44" t="s">
        <v>105</v>
      </c>
      <c r="S7" s="17" t="s">
        <v>73</v>
      </c>
      <c r="T7" s="45"/>
      <c r="U7" s="45" t="s">
        <v>28</v>
      </c>
      <c r="V7" s="45"/>
      <c r="W7" s="31" t="s">
        <v>95</v>
      </c>
    </row>
    <row r="8" spans="1:23" ht="297" hidden="1">
      <c r="A8" s="30">
        <v>2</v>
      </c>
      <c r="B8" s="31" t="s">
        <v>88</v>
      </c>
      <c r="C8" s="31" t="s">
        <v>97</v>
      </c>
      <c r="D8" s="31" t="s">
        <v>99</v>
      </c>
      <c r="E8" s="31" t="s">
        <v>98</v>
      </c>
      <c r="F8" s="16" t="s">
        <v>79</v>
      </c>
      <c r="G8" s="31">
        <v>3</v>
      </c>
      <c r="H8" s="31">
        <v>2</v>
      </c>
      <c r="I8" s="31">
        <v>1</v>
      </c>
      <c r="J8" s="16" t="s">
        <v>87</v>
      </c>
      <c r="K8" s="32" t="s">
        <v>69</v>
      </c>
      <c r="L8" s="31"/>
      <c r="M8" s="46" t="s">
        <v>100</v>
      </c>
      <c r="N8" s="31" t="s">
        <v>101</v>
      </c>
      <c r="O8" s="22">
        <v>0.5</v>
      </c>
      <c r="P8" s="31" t="s">
        <v>102</v>
      </c>
      <c r="Q8" s="32" t="s">
        <v>70</v>
      </c>
      <c r="R8" s="44" t="s">
        <v>104</v>
      </c>
      <c r="S8" s="17" t="s">
        <v>73</v>
      </c>
      <c r="T8" s="45"/>
      <c r="U8" s="45" t="s">
        <v>28</v>
      </c>
      <c r="V8" s="45"/>
      <c r="W8" s="31" t="s">
        <v>103</v>
      </c>
    </row>
    <row r="9" spans="1:23" ht="231" hidden="1">
      <c r="A9" s="30">
        <v>3</v>
      </c>
      <c r="B9" s="31" t="s">
        <v>88</v>
      </c>
      <c r="C9" s="31" t="s">
        <v>110</v>
      </c>
      <c r="D9" s="31" t="s">
        <v>111</v>
      </c>
      <c r="E9" s="31" t="s">
        <v>89</v>
      </c>
      <c r="F9" s="16" t="s">
        <v>113</v>
      </c>
      <c r="G9" s="31">
        <v>5</v>
      </c>
      <c r="H9" s="31">
        <v>2</v>
      </c>
      <c r="I9" s="31">
        <v>2</v>
      </c>
      <c r="J9" s="16" t="s">
        <v>116</v>
      </c>
      <c r="K9" s="32" t="s">
        <v>69</v>
      </c>
      <c r="L9" s="31"/>
      <c r="M9" s="46" t="s">
        <v>117</v>
      </c>
      <c r="N9" s="31" t="s">
        <v>114</v>
      </c>
      <c r="O9" s="22">
        <v>0.5</v>
      </c>
      <c r="P9" s="31" t="s">
        <v>115</v>
      </c>
      <c r="Q9" s="32" t="s">
        <v>70</v>
      </c>
      <c r="R9" s="44" t="s">
        <v>112</v>
      </c>
      <c r="S9" s="17" t="s">
        <v>73</v>
      </c>
      <c r="T9" s="45"/>
      <c r="U9" s="45" t="s">
        <v>28</v>
      </c>
      <c r="V9" s="45"/>
      <c r="W9" s="31" t="s">
        <v>118</v>
      </c>
    </row>
    <row r="10" spans="1:23" ht="345" hidden="1" customHeight="1">
      <c r="A10" s="30">
        <v>4</v>
      </c>
      <c r="B10" s="16" t="s">
        <v>68</v>
      </c>
      <c r="C10" s="16" t="s">
        <v>85</v>
      </c>
      <c r="D10" s="16" t="s">
        <v>80</v>
      </c>
      <c r="E10" s="16" t="s">
        <v>68</v>
      </c>
      <c r="F10" s="16" t="s">
        <v>79</v>
      </c>
      <c r="G10" s="16">
        <v>6</v>
      </c>
      <c r="H10" s="32">
        <v>1</v>
      </c>
      <c r="I10" s="32">
        <v>1</v>
      </c>
      <c r="J10" s="16" t="s">
        <v>87</v>
      </c>
      <c r="K10" s="32" t="s">
        <v>69</v>
      </c>
      <c r="L10" s="47"/>
      <c r="M10" s="48" t="s">
        <v>81</v>
      </c>
      <c r="N10" s="9" t="s">
        <v>82</v>
      </c>
      <c r="O10" s="22">
        <v>0.5</v>
      </c>
      <c r="P10" s="9" t="s">
        <v>107</v>
      </c>
      <c r="Q10" s="32" t="s">
        <v>70</v>
      </c>
      <c r="R10" s="49" t="s">
        <v>106</v>
      </c>
      <c r="S10" s="17" t="s">
        <v>73</v>
      </c>
      <c r="T10" s="50"/>
      <c r="U10" s="45" t="s">
        <v>28</v>
      </c>
      <c r="V10" s="50"/>
      <c r="W10" s="16" t="s">
        <v>108</v>
      </c>
    </row>
    <row r="11" spans="1:23" ht="119.25" hidden="1">
      <c r="A11" s="30">
        <v>5</v>
      </c>
      <c r="B11" s="16" t="s">
        <v>68</v>
      </c>
      <c r="C11" s="32" t="s">
        <v>83</v>
      </c>
      <c r="D11" s="32" t="s">
        <v>72</v>
      </c>
      <c r="E11" s="32" t="s">
        <v>68</v>
      </c>
      <c r="F11" s="32" t="s">
        <v>74</v>
      </c>
      <c r="G11" s="32">
        <v>7</v>
      </c>
      <c r="H11" s="32">
        <v>1</v>
      </c>
      <c r="I11" s="32">
        <v>2</v>
      </c>
      <c r="J11" s="32" t="s">
        <v>86</v>
      </c>
      <c r="K11" s="32" t="s">
        <v>69</v>
      </c>
      <c r="L11" s="32"/>
      <c r="M11" s="51" t="s">
        <v>84</v>
      </c>
      <c r="N11" s="32" t="s">
        <v>75</v>
      </c>
      <c r="O11" s="32">
        <v>1.25</v>
      </c>
      <c r="P11" s="32" t="s">
        <v>109</v>
      </c>
      <c r="Q11" s="32" t="s">
        <v>76</v>
      </c>
      <c r="R11" s="32" t="s">
        <v>77</v>
      </c>
      <c r="S11" s="17" t="s">
        <v>73</v>
      </c>
      <c r="T11" s="50" t="s">
        <v>28</v>
      </c>
      <c r="U11" s="50"/>
      <c r="V11" s="50"/>
      <c r="W11" s="16" t="s">
        <v>78</v>
      </c>
    </row>
    <row r="12" spans="1:23" ht="120" hidden="1">
      <c r="A12" s="30">
        <v>6</v>
      </c>
      <c r="B12" s="32" t="s">
        <v>120</v>
      </c>
      <c r="C12" s="52" t="s">
        <v>121</v>
      </c>
      <c r="D12" s="52" t="s">
        <v>122</v>
      </c>
      <c r="E12" s="32" t="s">
        <v>123</v>
      </c>
      <c r="F12" s="32" t="s">
        <v>124</v>
      </c>
      <c r="G12" s="32">
        <v>6</v>
      </c>
      <c r="H12" s="32">
        <v>1</v>
      </c>
      <c r="I12" s="32">
        <v>1</v>
      </c>
      <c r="J12" s="32"/>
      <c r="K12" s="32" t="s">
        <v>125</v>
      </c>
      <c r="L12" s="32"/>
      <c r="M12" s="32">
        <v>2021</v>
      </c>
      <c r="N12" s="32" t="s">
        <v>126</v>
      </c>
      <c r="O12" s="32">
        <v>0.5</v>
      </c>
      <c r="P12" s="32"/>
      <c r="Q12" s="32" t="s">
        <v>127</v>
      </c>
      <c r="R12" s="32"/>
      <c r="S12" s="17" t="s">
        <v>119</v>
      </c>
      <c r="T12" s="50"/>
      <c r="U12" s="50"/>
      <c r="V12" s="50" t="s">
        <v>28</v>
      </c>
      <c r="W12" s="16" t="s">
        <v>128</v>
      </c>
    </row>
    <row r="13" spans="1:23" ht="120" hidden="1">
      <c r="A13" s="30">
        <v>7</v>
      </c>
      <c r="B13" s="32" t="s">
        <v>120</v>
      </c>
      <c r="C13" s="52" t="s">
        <v>129</v>
      </c>
      <c r="D13" s="52" t="s">
        <v>130</v>
      </c>
      <c r="E13" s="32" t="s">
        <v>123</v>
      </c>
      <c r="F13" s="32" t="s">
        <v>131</v>
      </c>
      <c r="G13" s="32">
        <v>6</v>
      </c>
      <c r="H13" s="32">
        <v>1</v>
      </c>
      <c r="I13" s="32">
        <v>1</v>
      </c>
      <c r="J13" s="32" t="s">
        <v>132</v>
      </c>
      <c r="K13" s="32"/>
      <c r="L13" s="32"/>
      <c r="M13" s="32">
        <v>2021</v>
      </c>
      <c r="N13" s="32"/>
      <c r="O13" s="32">
        <v>0.5</v>
      </c>
      <c r="P13" s="32"/>
      <c r="Q13" s="32" t="s">
        <v>76</v>
      </c>
      <c r="R13" s="32"/>
      <c r="S13" s="17" t="s">
        <v>119</v>
      </c>
      <c r="T13" s="50" t="s">
        <v>28</v>
      </c>
      <c r="U13" s="50"/>
      <c r="V13" s="50"/>
      <c r="W13" s="16" t="s">
        <v>133</v>
      </c>
    </row>
    <row r="14" spans="1:23" ht="120" hidden="1">
      <c r="A14" s="30">
        <v>8</v>
      </c>
      <c r="B14" s="32" t="s">
        <v>135</v>
      </c>
      <c r="C14" s="32" t="s">
        <v>136</v>
      </c>
      <c r="D14" s="32" t="s">
        <v>137</v>
      </c>
      <c r="E14" s="32" t="s">
        <v>138</v>
      </c>
      <c r="F14" s="32" t="s">
        <v>139</v>
      </c>
      <c r="G14" s="32">
        <v>5</v>
      </c>
      <c r="H14" s="32">
        <v>2</v>
      </c>
      <c r="I14" s="32">
        <v>1</v>
      </c>
      <c r="J14" s="32" t="s">
        <v>140</v>
      </c>
      <c r="K14" s="32" t="s">
        <v>69</v>
      </c>
      <c r="L14" s="32"/>
      <c r="M14" s="32">
        <v>2022</v>
      </c>
      <c r="N14" s="32" t="s">
        <v>141</v>
      </c>
      <c r="O14" s="32">
        <v>1</v>
      </c>
      <c r="P14" s="32" t="s">
        <v>142</v>
      </c>
      <c r="Q14" s="32" t="s">
        <v>76</v>
      </c>
      <c r="R14" s="32" t="s">
        <v>143</v>
      </c>
      <c r="S14" s="17" t="s">
        <v>144</v>
      </c>
      <c r="T14" s="50" t="s">
        <v>28</v>
      </c>
      <c r="U14" s="50"/>
      <c r="V14" s="50"/>
      <c r="W14" s="16" t="s">
        <v>145</v>
      </c>
    </row>
    <row r="15" spans="1:23" ht="104.25" hidden="1">
      <c r="A15" s="30">
        <v>9</v>
      </c>
      <c r="B15" s="32" t="s">
        <v>147</v>
      </c>
      <c r="C15" s="32" t="s">
        <v>148</v>
      </c>
      <c r="D15" s="32" t="s">
        <v>149</v>
      </c>
      <c r="E15" s="32" t="s">
        <v>147</v>
      </c>
      <c r="F15" s="32" t="s">
        <v>150</v>
      </c>
      <c r="G15" s="32">
        <v>5</v>
      </c>
      <c r="H15" s="32">
        <v>1</v>
      </c>
      <c r="I15" s="32">
        <v>2</v>
      </c>
      <c r="J15" s="32" t="s">
        <v>151</v>
      </c>
      <c r="K15" s="32" t="s">
        <v>69</v>
      </c>
      <c r="L15" s="32"/>
      <c r="M15" s="53">
        <v>44867</v>
      </c>
      <c r="N15" s="32" t="s">
        <v>152</v>
      </c>
      <c r="O15" s="32" t="s">
        <v>153</v>
      </c>
      <c r="P15" s="32" t="s">
        <v>154</v>
      </c>
      <c r="Q15" s="32"/>
      <c r="R15" s="54" t="s">
        <v>155</v>
      </c>
      <c r="S15" s="17" t="s">
        <v>119</v>
      </c>
      <c r="T15" s="50"/>
      <c r="U15" s="50" t="s">
        <v>28</v>
      </c>
      <c r="V15" s="50"/>
      <c r="W15" s="16" t="s">
        <v>156</v>
      </c>
    </row>
    <row r="16" spans="1:23" ht="60" hidden="1">
      <c r="A16" s="30">
        <v>10</v>
      </c>
      <c r="B16" s="32" t="s">
        <v>147</v>
      </c>
      <c r="C16" s="32" t="s">
        <v>157</v>
      </c>
      <c r="D16" s="32" t="s">
        <v>158</v>
      </c>
      <c r="E16" s="32" t="s">
        <v>147</v>
      </c>
      <c r="F16" s="32" t="s">
        <v>159</v>
      </c>
      <c r="G16" s="32">
        <v>3</v>
      </c>
      <c r="H16" s="32">
        <v>1</v>
      </c>
      <c r="I16" s="32">
        <v>1</v>
      </c>
      <c r="J16" s="32"/>
      <c r="K16" s="32" t="s">
        <v>69</v>
      </c>
      <c r="L16" s="32"/>
      <c r="M16" s="53">
        <v>44238</v>
      </c>
      <c r="N16" s="55" t="s">
        <v>160</v>
      </c>
      <c r="O16" s="32" t="s">
        <v>153</v>
      </c>
      <c r="P16" s="32" t="s">
        <v>161</v>
      </c>
      <c r="Q16" s="32"/>
      <c r="R16" s="32"/>
      <c r="S16" s="17" t="s">
        <v>119</v>
      </c>
      <c r="T16" s="50"/>
      <c r="U16" s="50" t="s">
        <v>28</v>
      </c>
      <c r="V16" s="50"/>
      <c r="W16" s="16" t="s">
        <v>162</v>
      </c>
    </row>
    <row r="17" spans="1:24" ht="105">
      <c r="A17" s="30">
        <v>1</v>
      </c>
      <c r="B17" s="16" t="s">
        <v>250</v>
      </c>
      <c r="C17" s="56" t="s">
        <v>326</v>
      </c>
      <c r="D17" s="56" t="s">
        <v>327</v>
      </c>
      <c r="E17" s="56" t="s">
        <v>327</v>
      </c>
      <c r="F17" s="56" t="s">
        <v>79</v>
      </c>
      <c r="G17" s="16">
        <v>3</v>
      </c>
      <c r="H17" s="32">
        <v>3</v>
      </c>
      <c r="I17" s="32">
        <v>2</v>
      </c>
      <c r="J17" s="49" t="s">
        <v>151</v>
      </c>
      <c r="K17" s="16" t="s">
        <v>194</v>
      </c>
      <c r="L17" s="47"/>
      <c r="M17" s="57">
        <v>44966</v>
      </c>
      <c r="N17" s="56" t="s">
        <v>328</v>
      </c>
      <c r="O17" s="22">
        <v>0.5</v>
      </c>
      <c r="P17" s="9"/>
      <c r="Q17" s="32" t="s">
        <v>70</v>
      </c>
      <c r="R17" s="56"/>
      <c r="S17" s="17" t="s">
        <v>197</v>
      </c>
      <c r="T17" s="50"/>
      <c r="U17" s="50" t="s">
        <v>28</v>
      </c>
      <c r="V17" s="50"/>
      <c r="W17" s="17" t="s">
        <v>329</v>
      </c>
      <c r="X17" s="94" t="s">
        <v>340</v>
      </c>
    </row>
    <row r="18" spans="1:24" ht="105">
      <c r="A18" s="30">
        <v>2</v>
      </c>
      <c r="B18" s="16" t="s">
        <v>338</v>
      </c>
      <c r="C18" s="56" t="s">
        <v>326</v>
      </c>
      <c r="D18" s="56" t="s">
        <v>327</v>
      </c>
      <c r="E18" s="56" t="s">
        <v>327</v>
      </c>
      <c r="F18" s="56" t="s">
        <v>79</v>
      </c>
      <c r="G18" s="16">
        <v>3</v>
      </c>
      <c r="H18" s="32">
        <v>3</v>
      </c>
      <c r="I18" s="32">
        <v>2</v>
      </c>
      <c r="J18" s="49" t="s">
        <v>151</v>
      </c>
      <c r="K18" s="16" t="s">
        <v>194</v>
      </c>
      <c r="L18" s="47"/>
      <c r="M18" s="57">
        <v>44966</v>
      </c>
      <c r="N18" s="56" t="s">
        <v>328</v>
      </c>
      <c r="O18" s="22">
        <v>0.5</v>
      </c>
      <c r="P18" s="9"/>
      <c r="Q18" s="32" t="s">
        <v>70</v>
      </c>
      <c r="R18" s="56"/>
      <c r="S18" s="17" t="s">
        <v>197</v>
      </c>
      <c r="T18" s="50"/>
      <c r="U18" s="50" t="s">
        <v>28</v>
      </c>
      <c r="V18" s="50"/>
      <c r="W18" s="17" t="s">
        <v>339</v>
      </c>
      <c r="X18" s="94" t="s">
        <v>340</v>
      </c>
    </row>
    <row r="19" spans="1:24" ht="105">
      <c r="A19" s="30"/>
      <c r="B19" s="16" t="s">
        <v>341</v>
      </c>
      <c r="C19" s="56" t="s">
        <v>326</v>
      </c>
      <c r="D19" s="56" t="s">
        <v>327</v>
      </c>
      <c r="E19" s="56" t="s">
        <v>327</v>
      </c>
      <c r="F19" s="56" t="s">
        <v>79</v>
      </c>
      <c r="G19" s="16">
        <v>3</v>
      </c>
      <c r="H19" s="32">
        <v>3</v>
      </c>
      <c r="I19" s="32">
        <v>2</v>
      </c>
      <c r="J19" s="49" t="s">
        <v>151</v>
      </c>
      <c r="K19" s="16" t="s">
        <v>194</v>
      </c>
      <c r="L19" s="47"/>
      <c r="M19" s="57">
        <v>44966</v>
      </c>
      <c r="N19" s="56" t="s">
        <v>328</v>
      </c>
      <c r="O19" s="22">
        <v>0.5</v>
      </c>
      <c r="P19" s="9"/>
      <c r="Q19" s="32" t="s">
        <v>76</v>
      </c>
      <c r="R19" s="56"/>
      <c r="S19" s="17" t="s">
        <v>197</v>
      </c>
      <c r="T19" s="50"/>
      <c r="U19" s="50" t="s">
        <v>28</v>
      </c>
      <c r="V19" s="50"/>
      <c r="W19" s="16" t="s">
        <v>344</v>
      </c>
    </row>
    <row r="20" spans="1:24" ht="90">
      <c r="A20" s="30"/>
      <c r="B20" s="16" t="s">
        <v>365</v>
      </c>
      <c r="C20" s="56" t="s">
        <v>376</v>
      </c>
      <c r="D20" s="56" t="s">
        <v>367</v>
      </c>
      <c r="E20" s="56" t="s">
        <v>367</v>
      </c>
      <c r="F20" s="56" t="s">
        <v>79</v>
      </c>
      <c r="G20" s="16">
        <v>1</v>
      </c>
      <c r="H20" s="32">
        <v>1</v>
      </c>
      <c r="I20" s="32">
        <v>1</v>
      </c>
      <c r="J20" s="49" t="s">
        <v>151</v>
      </c>
      <c r="K20" s="16" t="s">
        <v>194</v>
      </c>
      <c r="L20" s="47"/>
      <c r="M20" s="57">
        <v>44966</v>
      </c>
      <c r="N20" s="56" t="s">
        <v>377</v>
      </c>
      <c r="O20" s="22">
        <v>0.5</v>
      </c>
      <c r="P20" s="9" t="s">
        <v>378</v>
      </c>
      <c r="Q20" s="32" t="s">
        <v>76</v>
      </c>
      <c r="R20" s="56"/>
      <c r="S20" s="17" t="s">
        <v>197</v>
      </c>
      <c r="T20" s="50" t="s">
        <v>28</v>
      </c>
      <c r="U20" s="50"/>
      <c r="V20" s="50"/>
      <c r="W20" s="16" t="s">
        <v>379</v>
      </c>
    </row>
    <row r="21" spans="1:24" ht="16.5">
      <c r="A21" s="30"/>
      <c r="B21" s="16"/>
      <c r="C21" s="56"/>
      <c r="D21" s="56"/>
      <c r="E21" s="56"/>
      <c r="F21" s="56"/>
      <c r="G21" s="16"/>
      <c r="H21" s="32"/>
      <c r="I21" s="32"/>
      <c r="J21" s="49"/>
      <c r="K21" s="16"/>
      <c r="L21" s="47"/>
      <c r="M21" s="57"/>
      <c r="N21" s="56"/>
      <c r="O21" s="22"/>
      <c r="P21" s="9"/>
      <c r="Q21" s="32"/>
      <c r="R21" s="56"/>
      <c r="S21" s="17"/>
      <c r="T21" s="59"/>
      <c r="U21" s="59"/>
      <c r="V21" s="59"/>
      <c r="W21" s="58"/>
    </row>
    <row r="22" spans="1:24" ht="16.5">
      <c r="A22" s="30"/>
      <c r="B22" s="56"/>
      <c r="C22" s="56"/>
      <c r="D22" s="56"/>
      <c r="E22" s="56"/>
      <c r="F22" s="56"/>
      <c r="G22" s="16"/>
      <c r="H22" s="32"/>
      <c r="I22" s="32"/>
      <c r="J22" s="49"/>
      <c r="K22" s="16"/>
      <c r="L22" s="47"/>
      <c r="M22" s="57"/>
      <c r="N22" s="56"/>
      <c r="O22" s="22"/>
      <c r="P22" s="9"/>
      <c r="Q22" s="32"/>
      <c r="R22" s="56"/>
      <c r="S22" s="17"/>
      <c r="T22" s="59"/>
      <c r="U22" s="59"/>
      <c r="V22" s="59"/>
      <c r="W22" s="58"/>
    </row>
    <row r="23" spans="1:24" ht="225" hidden="1">
      <c r="A23" s="30">
        <v>17</v>
      </c>
      <c r="B23" s="56" t="s">
        <v>170</v>
      </c>
      <c r="C23" s="8" t="s">
        <v>173</v>
      </c>
      <c r="D23" s="64" t="s">
        <v>174</v>
      </c>
      <c r="E23" s="56" t="s">
        <v>174</v>
      </c>
      <c r="F23" s="56" t="s">
        <v>79</v>
      </c>
      <c r="G23" s="16">
        <v>6</v>
      </c>
      <c r="H23" s="32">
        <v>6</v>
      </c>
      <c r="I23" s="32">
        <v>2</v>
      </c>
      <c r="J23" s="49" t="s">
        <v>151</v>
      </c>
      <c r="K23" s="16" t="s">
        <v>166</v>
      </c>
      <c r="L23" s="47"/>
      <c r="M23" s="57"/>
      <c r="N23" s="56" t="s">
        <v>168</v>
      </c>
      <c r="O23" s="22" t="s">
        <v>153</v>
      </c>
      <c r="P23" s="9" t="s">
        <v>167</v>
      </c>
      <c r="Q23" s="32" t="s">
        <v>76</v>
      </c>
      <c r="R23" s="56" t="s">
        <v>169</v>
      </c>
      <c r="S23" s="17" t="s">
        <v>71</v>
      </c>
      <c r="T23" s="62" t="s">
        <v>28</v>
      </c>
      <c r="U23" s="59"/>
      <c r="V23" s="59"/>
      <c r="W23" s="58" t="s">
        <v>171</v>
      </c>
      <c r="X23" s="61" t="s">
        <v>172</v>
      </c>
    </row>
    <row r="24" spans="1:24" ht="16.5" hidden="1">
      <c r="A24" s="41">
        <v>18</v>
      </c>
      <c r="D24"/>
    </row>
    <row r="25" spans="1:24" ht="16.5" hidden="1">
      <c r="A25" s="29">
        <v>19</v>
      </c>
      <c r="D25"/>
    </row>
    <row r="26" spans="1:24" ht="16.5" hidden="1">
      <c r="A26" s="29">
        <v>20</v>
      </c>
      <c r="D26" s="63"/>
    </row>
    <row r="27" spans="1:24" ht="16.5" hidden="1">
      <c r="A27" s="29">
        <v>21</v>
      </c>
    </row>
    <row r="28" spans="1:24" ht="16.5" hidden="1">
      <c r="A28" s="29">
        <v>22</v>
      </c>
    </row>
    <row r="29" spans="1:24" ht="16.5" hidden="1">
      <c r="A29" s="29">
        <v>23</v>
      </c>
    </row>
  </sheetData>
  <autoFilter ref="A6:W29" xr:uid="{00000000-0009-0000-0000-000004000000}">
    <filterColumn colId="1">
      <filters>
        <filter val="Lê Tiến Hà"/>
      </filters>
    </filterColumn>
  </autoFilter>
  <mergeCells count="5">
    <mergeCell ref="A1:D1"/>
    <mergeCell ref="A2:D2"/>
    <mergeCell ref="A3:R3"/>
    <mergeCell ref="A4:R4"/>
    <mergeCell ref="T5:V5"/>
  </mergeCells>
  <hyperlinks>
    <hyperlink ref="R8" r:id="rId1" xr:uid="{00000000-0004-0000-0400-000000000000}"/>
    <hyperlink ref="R7" r:id="rId2" xr:uid="{00000000-0004-0000-0400-000001000000}"/>
    <hyperlink ref="R10" r:id="rId3" xr:uid="{00000000-0004-0000-0400-000002000000}"/>
    <hyperlink ref="R9" r:id="rId4" xr:uid="{00000000-0004-0000-0400-000003000000}"/>
    <hyperlink ref="J23" r:id="rId5" tooltip="TNU Journal of Science and Technology" display="https://portal.issn.org/resource/ISSN-L/1859-2171" xr:uid="{00000000-0004-0000-0400-000005000000}"/>
    <hyperlink ref="D26" location="_ftnref1" display="_ftnref1" xr:uid="{00000000-0004-0000-0400-000006000000}"/>
  </hyperlinks>
  <pageMargins left="0.7" right="0.7" top="0.75" bottom="0.75" header="0.3" footer="0.3"/>
  <pageSetup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9"/>
  <sheetViews>
    <sheetView zoomScale="55" zoomScaleNormal="55" workbookViewId="0">
      <selection activeCell="A6" sqref="A6:X6"/>
    </sheetView>
  </sheetViews>
  <sheetFormatPr defaultRowHeight="15"/>
  <cols>
    <col min="1" max="1" width="6.7109375" customWidth="1"/>
    <col min="2" max="2" width="14.5703125" customWidth="1"/>
    <col min="3" max="3" width="19.7109375" customWidth="1"/>
    <col min="4" max="4" width="17.5703125" customWidth="1"/>
    <col min="5" max="5" width="18.7109375" customWidth="1"/>
    <col min="6" max="6" width="20.7109375" customWidth="1"/>
    <col min="15" max="15" width="12.7109375" customWidth="1"/>
    <col min="23" max="23" width="12.5703125" customWidth="1"/>
  </cols>
  <sheetData>
    <row r="1" spans="1:24" ht="15.75">
      <c r="A1" s="114" t="s">
        <v>22</v>
      </c>
      <c r="B1" s="114"/>
      <c r="C1" s="114"/>
      <c r="D1" s="114"/>
      <c r="E1" s="3"/>
      <c r="F1" s="3"/>
      <c r="G1" s="3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</row>
    <row r="2" spans="1:24" ht="15.75">
      <c r="A2" s="114" t="s">
        <v>23</v>
      </c>
      <c r="B2" s="114"/>
      <c r="C2" s="114"/>
      <c r="D2" s="114"/>
      <c r="E2" s="3"/>
      <c r="F2" s="3"/>
      <c r="G2" s="3"/>
      <c r="H2" s="3"/>
      <c r="I2" s="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</row>
    <row r="3" spans="1:24" ht="16.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4" ht="42" customHeight="1">
      <c r="A4" s="115" t="s">
        <v>182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4" ht="82.5">
      <c r="A5" s="2" t="s">
        <v>0</v>
      </c>
      <c r="B5" s="1" t="s">
        <v>20</v>
      </c>
      <c r="C5" s="1" t="s">
        <v>3</v>
      </c>
      <c r="D5" s="1" t="s">
        <v>4</v>
      </c>
      <c r="E5" s="1" t="s">
        <v>5</v>
      </c>
      <c r="F5" s="1" t="s">
        <v>29</v>
      </c>
      <c r="G5" s="1" t="s">
        <v>11</v>
      </c>
      <c r="H5" s="1" t="s">
        <v>12</v>
      </c>
      <c r="I5" s="25" t="s">
        <v>18</v>
      </c>
      <c r="J5" s="1" t="s">
        <v>30</v>
      </c>
      <c r="K5" s="1" t="s">
        <v>13</v>
      </c>
      <c r="L5" s="1" t="s">
        <v>31</v>
      </c>
      <c r="M5" s="1" t="s">
        <v>16</v>
      </c>
      <c r="N5" s="1" t="s">
        <v>8</v>
      </c>
      <c r="O5" s="1" t="s">
        <v>17</v>
      </c>
      <c r="P5" s="1" t="s">
        <v>9</v>
      </c>
      <c r="Q5" s="1" t="s">
        <v>14</v>
      </c>
      <c r="R5" s="1" t="s">
        <v>32</v>
      </c>
      <c r="S5" s="1" t="s">
        <v>33</v>
      </c>
      <c r="T5" s="1" t="s">
        <v>2</v>
      </c>
      <c r="U5" s="1" t="s">
        <v>10</v>
      </c>
      <c r="V5" s="1" t="s">
        <v>1</v>
      </c>
      <c r="W5" s="13" t="s">
        <v>25</v>
      </c>
      <c r="X5" s="1" t="s">
        <v>21</v>
      </c>
    </row>
    <row r="6" spans="1:24">
      <c r="A6" s="24"/>
      <c r="B6" s="38"/>
      <c r="C6" s="37"/>
      <c r="D6" s="37"/>
      <c r="E6" s="37"/>
      <c r="F6" s="37"/>
      <c r="G6" s="37"/>
      <c r="H6" s="37"/>
      <c r="I6" s="37"/>
      <c r="J6" s="6"/>
      <c r="K6" s="38"/>
      <c r="L6" s="38"/>
      <c r="M6" s="38"/>
      <c r="N6" s="38"/>
      <c r="O6" s="38"/>
      <c r="P6" s="38"/>
      <c r="Q6" s="38"/>
      <c r="R6" s="38"/>
      <c r="S6" s="38"/>
      <c r="T6" s="38"/>
      <c r="U6" s="37"/>
      <c r="V6" s="17"/>
      <c r="W6" s="23"/>
      <c r="X6" s="42"/>
    </row>
    <row r="7" spans="1:24">
      <c r="A7" s="4"/>
      <c r="B7" s="17"/>
      <c r="C7" s="22"/>
      <c r="D7" s="21"/>
      <c r="E7" s="21"/>
      <c r="F7" s="21"/>
      <c r="G7" s="21"/>
      <c r="H7" s="7"/>
      <c r="I7" s="26"/>
      <c r="J7" s="6"/>
      <c r="K7" s="21"/>
      <c r="L7" s="21"/>
      <c r="M7" s="23"/>
      <c r="N7" s="21"/>
      <c r="O7" s="10"/>
      <c r="P7" s="21"/>
      <c r="Q7" s="17"/>
      <c r="R7" s="21"/>
      <c r="S7" s="6"/>
      <c r="T7" s="6"/>
      <c r="U7" s="19"/>
      <c r="V7" s="17"/>
      <c r="W7" s="15"/>
      <c r="X7" s="17"/>
    </row>
    <row r="8" spans="1:24">
      <c r="A8" s="4"/>
      <c r="B8" s="17"/>
      <c r="C8" s="22"/>
      <c r="D8" s="21"/>
      <c r="E8" s="21"/>
      <c r="F8" s="21"/>
      <c r="G8" s="21"/>
      <c r="H8" s="7"/>
      <c r="I8" s="26"/>
      <c r="J8" s="6"/>
      <c r="K8" s="21"/>
      <c r="L8" s="21"/>
      <c r="M8" s="37"/>
      <c r="N8" s="21"/>
      <c r="O8" s="10"/>
      <c r="P8" s="21"/>
      <c r="Q8" s="17"/>
      <c r="R8" s="21"/>
      <c r="S8" s="6"/>
      <c r="T8" s="6"/>
      <c r="U8" s="19"/>
      <c r="V8" s="17"/>
      <c r="W8" s="15"/>
      <c r="X8" s="17"/>
    </row>
    <row r="9" spans="1:24">
      <c r="A9" s="5"/>
      <c r="B9" s="5"/>
      <c r="C9" s="3"/>
      <c r="D9" s="3"/>
      <c r="E9" s="3"/>
      <c r="F9" s="3"/>
      <c r="G9" s="3"/>
      <c r="H9" s="3"/>
      <c r="I9" s="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3"/>
    </row>
  </sheetData>
  <mergeCells count="4">
    <mergeCell ref="A1:D1"/>
    <mergeCell ref="A2:D2"/>
    <mergeCell ref="A3:U3"/>
    <mergeCell ref="A4:U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1"/>
  <sheetViews>
    <sheetView tabSelected="1" topLeftCell="A8" zoomScale="85" zoomScaleNormal="85" workbookViewId="0">
      <selection activeCell="H11" sqref="H11"/>
    </sheetView>
  </sheetViews>
  <sheetFormatPr defaultRowHeight="15"/>
  <sheetData>
    <row r="1" spans="1:21" ht="15.75">
      <c r="A1" s="114" t="s">
        <v>22</v>
      </c>
      <c r="B1" s="114"/>
      <c r="C1" s="114"/>
      <c r="D1" s="114"/>
      <c r="E1" s="3"/>
      <c r="F1" s="3"/>
      <c r="G1" s="3"/>
      <c r="H1" s="3"/>
      <c r="I1" s="3"/>
      <c r="J1" s="5"/>
      <c r="K1" s="5"/>
      <c r="L1" s="5"/>
      <c r="M1" s="5"/>
      <c r="N1" s="3"/>
    </row>
    <row r="2" spans="1:21" ht="15.75">
      <c r="A2" s="114" t="s">
        <v>23</v>
      </c>
      <c r="B2" s="114"/>
      <c r="C2" s="114"/>
      <c r="D2" s="114"/>
      <c r="E2" s="3"/>
      <c r="F2" s="3"/>
      <c r="G2" s="3"/>
      <c r="H2" s="3"/>
      <c r="I2" s="3"/>
      <c r="J2" s="5"/>
      <c r="K2" s="5"/>
      <c r="L2" s="5"/>
      <c r="M2" s="5"/>
      <c r="N2" s="3"/>
    </row>
    <row r="3" spans="1:21" ht="16.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21" ht="16.5">
      <c r="A4" s="115" t="s">
        <v>183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21" ht="15" customHeight="1">
      <c r="A5" s="5"/>
      <c r="B5" s="5"/>
      <c r="C5" s="3"/>
      <c r="D5" s="3"/>
      <c r="E5" s="3"/>
      <c r="F5" s="3"/>
      <c r="G5" s="3"/>
      <c r="H5" s="3"/>
      <c r="I5" s="3"/>
      <c r="J5" s="5"/>
      <c r="K5" s="5"/>
      <c r="L5" s="5"/>
      <c r="M5" s="5"/>
      <c r="N5" s="3"/>
      <c r="O5" s="3"/>
      <c r="R5" s="121" t="s">
        <v>66</v>
      </c>
      <c r="S5" s="122"/>
    </row>
    <row r="6" spans="1:21" ht="82.5">
      <c r="A6" s="2" t="s">
        <v>0</v>
      </c>
      <c r="B6" s="1" t="s">
        <v>34</v>
      </c>
      <c r="C6" s="1" t="s">
        <v>35</v>
      </c>
      <c r="D6" s="1" t="s">
        <v>4</v>
      </c>
      <c r="E6" s="1" t="s">
        <v>5</v>
      </c>
      <c r="F6" s="1" t="s">
        <v>36</v>
      </c>
      <c r="G6" s="1" t="s">
        <v>12</v>
      </c>
      <c r="H6" s="1" t="s">
        <v>37</v>
      </c>
      <c r="I6" s="1" t="s">
        <v>30</v>
      </c>
      <c r="J6" s="1" t="s">
        <v>40</v>
      </c>
      <c r="K6" s="1" t="s">
        <v>38</v>
      </c>
      <c r="L6" s="1" t="s">
        <v>14</v>
      </c>
      <c r="M6" s="1" t="s">
        <v>39</v>
      </c>
      <c r="N6" s="1" t="s">
        <v>41</v>
      </c>
      <c r="O6" s="1" t="s">
        <v>10</v>
      </c>
      <c r="P6" s="1" t="s">
        <v>1</v>
      </c>
      <c r="Q6" s="27" t="s">
        <v>24</v>
      </c>
      <c r="R6" s="13" t="s">
        <v>25</v>
      </c>
      <c r="S6" s="13" t="s">
        <v>26</v>
      </c>
      <c r="T6" s="1" t="s">
        <v>21</v>
      </c>
    </row>
    <row r="7" spans="1:21" ht="180">
      <c r="A7" s="4">
        <v>1</v>
      </c>
      <c r="B7" s="6" t="s">
        <v>330</v>
      </c>
      <c r="C7" s="7" t="s">
        <v>331</v>
      </c>
      <c r="D7" s="7" t="s">
        <v>332</v>
      </c>
      <c r="E7" s="7" t="s">
        <v>332</v>
      </c>
      <c r="F7" s="6">
        <v>4</v>
      </c>
      <c r="G7" s="6">
        <v>4</v>
      </c>
      <c r="H7" s="7" t="s">
        <v>163</v>
      </c>
      <c r="I7" s="7" t="s">
        <v>333</v>
      </c>
      <c r="J7" s="6">
        <v>182</v>
      </c>
      <c r="K7" s="6">
        <v>3</v>
      </c>
      <c r="L7" s="6" t="s">
        <v>194</v>
      </c>
      <c r="M7" s="6">
        <v>2022</v>
      </c>
      <c r="N7" s="7" t="s">
        <v>165</v>
      </c>
      <c r="O7" s="8" t="s">
        <v>334</v>
      </c>
      <c r="P7" s="14" t="s">
        <v>335</v>
      </c>
      <c r="Q7" s="15" t="s">
        <v>28</v>
      </c>
      <c r="R7" s="14"/>
      <c r="S7" s="8"/>
      <c r="T7" s="38" t="s">
        <v>336</v>
      </c>
      <c r="U7" s="93" t="s">
        <v>337</v>
      </c>
    </row>
    <row r="8" spans="1:21" ht="180">
      <c r="A8" s="4">
        <v>2</v>
      </c>
      <c r="B8" s="17" t="s">
        <v>380</v>
      </c>
      <c r="C8" s="16" t="s">
        <v>331</v>
      </c>
      <c r="D8" s="17" t="s">
        <v>332</v>
      </c>
      <c r="E8" s="17" t="s">
        <v>380</v>
      </c>
      <c r="F8" s="104">
        <v>4</v>
      </c>
      <c r="G8" s="17">
        <v>4</v>
      </c>
      <c r="H8" s="7" t="s">
        <v>163</v>
      </c>
      <c r="I8" s="7" t="s">
        <v>381</v>
      </c>
      <c r="J8" s="6">
        <v>182</v>
      </c>
      <c r="K8" s="6">
        <v>4</v>
      </c>
      <c r="L8" s="17" t="s">
        <v>194</v>
      </c>
      <c r="M8" s="17">
        <v>2022</v>
      </c>
      <c r="N8" s="19" t="s">
        <v>165</v>
      </c>
      <c r="O8" s="17"/>
      <c r="P8" s="14" t="s">
        <v>382</v>
      </c>
      <c r="Q8" s="15" t="s">
        <v>28</v>
      </c>
      <c r="R8" s="14" t="s">
        <v>28</v>
      </c>
      <c r="S8" s="17"/>
      <c r="T8" s="37" t="s">
        <v>383</v>
      </c>
      <c r="U8" s="93" t="s">
        <v>337</v>
      </c>
    </row>
    <row r="9" spans="1:21" ht="180">
      <c r="A9" s="4">
        <v>3</v>
      </c>
      <c r="B9" s="6" t="s">
        <v>330</v>
      </c>
      <c r="C9" s="7" t="s">
        <v>331</v>
      </c>
      <c r="D9" s="7" t="s">
        <v>332</v>
      </c>
      <c r="E9" s="7" t="s">
        <v>332</v>
      </c>
      <c r="F9" s="6">
        <v>4</v>
      </c>
      <c r="G9" s="6">
        <v>4</v>
      </c>
      <c r="H9" s="7" t="s">
        <v>163</v>
      </c>
      <c r="I9" s="7" t="s">
        <v>333</v>
      </c>
      <c r="J9" s="6">
        <v>182</v>
      </c>
      <c r="K9" s="6">
        <v>3</v>
      </c>
      <c r="L9" s="6" t="s">
        <v>194</v>
      </c>
      <c r="M9" s="6">
        <v>2022</v>
      </c>
      <c r="N9" s="7" t="s">
        <v>165</v>
      </c>
      <c r="O9" s="8" t="s">
        <v>334</v>
      </c>
      <c r="P9" s="14" t="s">
        <v>335</v>
      </c>
      <c r="Q9" s="15" t="s">
        <v>28</v>
      </c>
      <c r="R9" s="14"/>
      <c r="S9" s="8"/>
      <c r="T9" s="38" t="s">
        <v>385</v>
      </c>
      <c r="U9" s="93" t="s">
        <v>337</v>
      </c>
    </row>
    <row r="10" spans="1:21">
      <c r="A10" s="5"/>
      <c r="B10" s="5"/>
      <c r="C10" s="3"/>
      <c r="D10" s="3"/>
      <c r="E10" s="3"/>
      <c r="F10" s="3"/>
      <c r="G10" s="3"/>
      <c r="H10" s="3"/>
      <c r="I10" s="3"/>
      <c r="J10" s="5"/>
      <c r="K10" s="5"/>
      <c r="L10" s="5"/>
      <c r="M10" s="5"/>
      <c r="N10" s="3"/>
    </row>
    <row r="11" spans="1:21">
      <c r="A11" s="5"/>
      <c r="B11" s="5"/>
      <c r="C11" s="3"/>
      <c r="D11" s="3"/>
      <c r="E11" s="3"/>
      <c r="F11" s="3"/>
      <c r="G11" s="3"/>
      <c r="H11" s="3"/>
      <c r="I11" s="3"/>
      <c r="J11" s="5"/>
      <c r="K11" s="5"/>
      <c r="L11" s="5"/>
      <c r="M11" s="5"/>
      <c r="N11" s="3"/>
    </row>
  </sheetData>
  <mergeCells count="5">
    <mergeCell ref="R5:S5"/>
    <mergeCell ref="A1:D1"/>
    <mergeCell ref="A2:D2"/>
    <mergeCell ref="A3:N3"/>
    <mergeCell ref="A4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1"/>
  <sheetViews>
    <sheetView workbookViewId="0">
      <selection activeCell="A4" sqref="A4:O4"/>
    </sheetView>
  </sheetViews>
  <sheetFormatPr defaultRowHeight="15"/>
  <sheetData>
    <row r="1" spans="1:20" ht="15.75">
      <c r="A1" s="114" t="s">
        <v>22</v>
      </c>
      <c r="B1" s="114"/>
      <c r="C1" s="114"/>
      <c r="D1" s="114"/>
      <c r="E1" s="3"/>
      <c r="F1" s="3"/>
      <c r="G1" s="3"/>
      <c r="H1" s="3"/>
      <c r="I1" s="3"/>
      <c r="J1" s="5"/>
      <c r="K1" s="5"/>
      <c r="L1" s="5"/>
      <c r="M1" s="5"/>
      <c r="N1" s="5"/>
      <c r="O1" s="3"/>
    </row>
    <row r="2" spans="1:20" ht="15.75">
      <c r="A2" s="114" t="s">
        <v>23</v>
      </c>
      <c r="B2" s="114"/>
      <c r="C2" s="114"/>
      <c r="D2" s="114"/>
      <c r="E2" s="3"/>
      <c r="F2" s="3"/>
      <c r="G2" s="3"/>
      <c r="H2" s="3"/>
      <c r="I2" s="3"/>
      <c r="J2" s="5"/>
      <c r="K2" s="5"/>
      <c r="L2" s="5"/>
      <c r="M2" s="5"/>
      <c r="N2" s="5"/>
      <c r="O2" s="3"/>
    </row>
    <row r="3" spans="1:20" ht="16.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20" ht="16.5">
      <c r="A4" s="115" t="s">
        <v>184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20" ht="15" customHeight="1">
      <c r="A5" s="5"/>
      <c r="B5" s="5"/>
      <c r="C5" s="3"/>
      <c r="D5" s="3"/>
      <c r="E5" s="3"/>
      <c r="F5" s="3"/>
      <c r="G5" s="3"/>
      <c r="H5" s="3"/>
      <c r="I5" s="3"/>
      <c r="J5" s="5"/>
      <c r="K5" s="5"/>
      <c r="L5" s="5"/>
      <c r="M5" s="5"/>
      <c r="N5" s="5"/>
      <c r="O5" s="3"/>
      <c r="P5" s="3"/>
      <c r="R5" s="121" t="s">
        <v>66</v>
      </c>
      <c r="S5" s="122"/>
      <c r="T5" s="3"/>
    </row>
    <row r="6" spans="1:20" ht="82.5">
      <c r="A6" s="2" t="s">
        <v>0</v>
      </c>
      <c r="B6" s="1" t="s">
        <v>42</v>
      </c>
      <c r="C6" s="1" t="s">
        <v>43</v>
      </c>
      <c r="D6" s="1" t="s">
        <v>4</v>
      </c>
      <c r="E6" s="1" t="s">
        <v>5</v>
      </c>
      <c r="F6" s="1" t="s">
        <v>45</v>
      </c>
      <c r="G6" s="1" t="s">
        <v>12</v>
      </c>
      <c r="H6" s="1" t="s">
        <v>44</v>
      </c>
      <c r="I6" s="1" t="s">
        <v>46</v>
      </c>
      <c r="J6" s="1" t="s">
        <v>14</v>
      </c>
      <c r="K6" s="1" t="s">
        <v>8</v>
      </c>
      <c r="L6" s="1" t="s">
        <v>40</v>
      </c>
      <c r="M6" s="1" t="s">
        <v>9</v>
      </c>
      <c r="N6" s="1" t="s">
        <v>2</v>
      </c>
      <c r="O6" s="1" t="s">
        <v>10</v>
      </c>
      <c r="P6" s="1" t="s">
        <v>1</v>
      </c>
      <c r="Q6" s="27" t="s">
        <v>24</v>
      </c>
      <c r="R6" s="13" t="s">
        <v>25</v>
      </c>
      <c r="S6" s="13" t="s">
        <v>26</v>
      </c>
      <c r="T6" s="1" t="s">
        <v>21</v>
      </c>
    </row>
    <row r="7" spans="1:20">
      <c r="A7" s="4">
        <v>1</v>
      </c>
      <c r="B7" s="17"/>
      <c r="C7" s="16"/>
      <c r="D7" s="17"/>
      <c r="E7" s="17"/>
      <c r="F7" s="17"/>
      <c r="G7" s="17"/>
      <c r="H7" s="7"/>
      <c r="I7" s="7"/>
      <c r="J7" s="17"/>
      <c r="K7" s="20"/>
      <c r="L7" s="10"/>
      <c r="M7" s="10"/>
      <c r="N7" s="6"/>
      <c r="O7" s="19"/>
      <c r="P7" s="17"/>
      <c r="Q7" s="14"/>
      <c r="R7" s="15"/>
      <c r="S7" s="14"/>
      <c r="T7" s="17">
        <f>20</f>
        <v>20</v>
      </c>
    </row>
    <row r="8" spans="1:20">
      <c r="A8" s="4">
        <v>2</v>
      </c>
      <c r="B8" s="6"/>
      <c r="C8" s="7"/>
      <c r="D8" s="7"/>
      <c r="E8" s="7"/>
      <c r="F8" s="7"/>
      <c r="G8" s="7"/>
      <c r="H8" s="7"/>
      <c r="I8" s="7"/>
      <c r="J8" s="6"/>
      <c r="K8" s="6"/>
      <c r="L8" s="6"/>
      <c r="M8" s="6"/>
      <c r="N8" s="6"/>
      <c r="O8" s="7"/>
      <c r="P8" s="8"/>
      <c r="Q8" s="14"/>
      <c r="R8" s="14"/>
      <c r="S8" s="14"/>
      <c r="T8" s="8"/>
    </row>
    <row r="9" spans="1:20">
      <c r="A9" s="4">
        <v>3</v>
      </c>
      <c r="B9" s="6"/>
      <c r="C9" s="7"/>
      <c r="D9" s="7"/>
      <c r="E9" s="7"/>
      <c r="F9" s="7"/>
      <c r="G9" s="7"/>
      <c r="H9" s="7"/>
      <c r="I9" s="7"/>
      <c r="J9" s="6"/>
      <c r="K9" s="6"/>
      <c r="L9" s="6"/>
      <c r="M9" s="6"/>
      <c r="N9" s="6"/>
      <c r="O9" s="7"/>
      <c r="P9" s="8"/>
      <c r="Q9" s="14"/>
      <c r="R9" s="14"/>
      <c r="S9" s="14"/>
      <c r="T9" s="8"/>
    </row>
    <row r="10" spans="1:20">
      <c r="A10" s="5"/>
      <c r="B10" s="5"/>
      <c r="C10" s="3"/>
      <c r="D10" s="3"/>
      <c r="E10" s="3"/>
      <c r="F10" s="3"/>
      <c r="G10" s="3"/>
      <c r="H10" s="3"/>
      <c r="I10" s="3"/>
      <c r="J10" s="5"/>
      <c r="K10" s="5"/>
      <c r="L10" s="5"/>
      <c r="M10" s="5"/>
      <c r="N10" s="5"/>
      <c r="O10" s="3"/>
    </row>
    <row r="11" spans="1:20">
      <c r="A11" s="5"/>
      <c r="B11" s="5"/>
      <c r="C11" s="3"/>
      <c r="D11" s="3"/>
      <c r="E11" s="3"/>
      <c r="F11" s="3"/>
      <c r="G11" s="3"/>
      <c r="H11" s="3"/>
      <c r="I11" s="3"/>
      <c r="J11" s="5"/>
      <c r="K11" s="5"/>
      <c r="L11" s="5"/>
      <c r="M11" s="5"/>
      <c r="N11" s="5"/>
      <c r="O11" s="3"/>
    </row>
  </sheetData>
  <mergeCells count="5">
    <mergeCell ref="R5:S5"/>
    <mergeCell ref="A1:D1"/>
    <mergeCell ref="A2:D2"/>
    <mergeCell ref="A3:O3"/>
    <mergeCell ref="A4:O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5"/>
  <sheetViews>
    <sheetView workbookViewId="0">
      <selection activeCell="F10" sqref="F10"/>
    </sheetView>
  </sheetViews>
  <sheetFormatPr defaultRowHeight="15"/>
  <cols>
    <col min="1" max="1" width="6.140625" customWidth="1"/>
    <col min="2" max="2" width="13.5703125" customWidth="1"/>
    <col min="4" max="4" width="16.5703125" customWidth="1"/>
  </cols>
  <sheetData>
    <row r="1" spans="1:16" ht="15.75">
      <c r="A1" s="113" t="s">
        <v>22</v>
      </c>
      <c r="B1" s="113"/>
      <c r="C1" s="113"/>
      <c r="D1" s="113"/>
      <c r="E1" s="3"/>
      <c r="F1" s="3"/>
      <c r="G1" s="3"/>
      <c r="H1" s="3"/>
      <c r="I1" s="3"/>
      <c r="J1" s="5"/>
      <c r="K1" s="5"/>
      <c r="L1" s="3"/>
    </row>
    <row r="2" spans="1:16" ht="15.75">
      <c r="A2" s="114" t="s">
        <v>187</v>
      </c>
      <c r="B2" s="114"/>
      <c r="C2" s="114"/>
      <c r="D2" s="114"/>
      <c r="E2" s="3"/>
      <c r="F2" s="3"/>
      <c r="G2" s="3"/>
      <c r="H2" s="3"/>
      <c r="I2" s="3"/>
      <c r="J2" s="5"/>
      <c r="K2" s="5"/>
      <c r="L2" s="3"/>
    </row>
    <row r="3" spans="1:16" ht="16.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6" ht="37.5" customHeight="1">
      <c r="A4" s="115" t="s">
        <v>185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6" ht="82.5">
      <c r="A5" s="2" t="s">
        <v>0</v>
      </c>
      <c r="B5" s="1" t="s">
        <v>42</v>
      </c>
      <c r="C5" s="1" t="s">
        <v>47</v>
      </c>
      <c r="D5" s="1" t="s">
        <v>48</v>
      </c>
      <c r="E5" s="1" t="s">
        <v>49</v>
      </c>
      <c r="F5" s="1" t="s">
        <v>50</v>
      </c>
      <c r="G5" s="1" t="s">
        <v>51</v>
      </c>
      <c r="H5" s="1" t="s">
        <v>52</v>
      </c>
      <c r="I5" s="1" t="s">
        <v>53</v>
      </c>
      <c r="J5" s="1" t="s">
        <v>54</v>
      </c>
      <c r="K5" s="1" t="s">
        <v>55</v>
      </c>
      <c r="L5" s="1" t="s">
        <v>10</v>
      </c>
      <c r="M5" s="1" t="s">
        <v>1</v>
      </c>
      <c r="N5" s="27" t="s">
        <v>24</v>
      </c>
      <c r="O5" s="27" t="s">
        <v>25</v>
      </c>
      <c r="P5" s="1" t="s">
        <v>21</v>
      </c>
    </row>
    <row r="6" spans="1:16" ht="16.5">
      <c r="A6" s="29">
        <v>1</v>
      </c>
      <c r="B6" s="123" t="s">
        <v>188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7"/>
      <c r="O6" s="27"/>
      <c r="P6" s="1"/>
    </row>
    <row r="7" spans="1:16" ht="16.5">
      <c r="A7" s="29">
        <v>2</v>
      </c>
      <c r="B7" s="12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7"/>
      <c r="O7" s="27"/>
      <c r="P7" s="1"/>
    </row>
    <row r="8" spans="1:16" ht="16.5">
      <c r="A8" s="29">
        <v>3</v>
      </c>
      <c r="B8" s="12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7"/>
      <c r="O8" s="27"/>
      <c r="P8" s="1"/>
    </row>
    <row r="9" spans="1:16" ht="16.5">
      <c r="A9" s="29">
        <v>4</v>
      </c>
      <c r="B9" s="12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7"/>
      <c r="O9" s="27"/>
      <c r="P9" s="1"/>
    </row>
    <row r="10" spans="1:16">
      <c r="A10" s="65">
        <v>5</v>
      </c>
      <c r="B10" s="124"/>
      <c r="C10" s="16"/>
      <c r="D10" s="17"/>
      <c r="E10" s="17"/>
      <c r="F10" s="17"/>
      <c r="G10" s="17"/>
      <c r="H10" s="7"/>
      <c r="I10" s="7"/>
      <c r="J10" s="17"/>
      <c r="K10" s="20"/>
      <c r="L10" s="19"/>
      <c r="M10" s="17"/>
      <c r="N10" s="14"/>
      <c r="O10" s="15"/>
      <c r="P10" s="17">
        <f>16</f>
        <v>16</v>
      </c>
    </row>
    <row r="11" spans="1:16">
      <c r="A11" s="65">
        <v>6</v>
      </c>
      <c r="B11" s="124"/>
      <c r="C11" s="7"/>
      <c r="D11" s="7"/>
      <c r="E11" s="7"/>
      <c r="F11" s="7"/>
      <c r="G11" s="7"/>
      <c r="H11" s="7"/>
      <c r="I11" s="7"/>
      <c r="J11" s="6"/>
      <c r="K11" s="6"/>
      <c r="L11" s="7"/>
      <c r="M11" s="8"/>
      <c r="N11" s="14"/>
      <c r="O11" s="14"/>
      <c r="P11" s="8"/>
    </row>
    <row r="12" spans="1:16">
      <c r="A12" s="65">
        <v>7</v>
      </c>
      <c r="B12" s="125"/>
      <c r="C12" s="7"/>
      <c r="D12" s="7"/>
      <c r="E12" s="7"/>
      <c r="F12" s="7"/>
      <c r="G12" s="7"/>
      <c r="H12" s="7"/>
      <c r="I12" s="7"/>
      <c r="J12" s="6"/>
      <c r="K12" s="6"/>
      <c r="L12" s="7"/>
      <c r="M12" s="8"/>
      <c r="N12" s="14"/>
      <c r="O12" s="14"/>
      <c r="P12" s="8"/>
    </row>
    <row r="13" spans="1:16">
      <c r="A13" s="4"/>
      <c r="B13" s="6"/>
      <c r="C13" s="7"/>
      <c r="D13" s="7"/>
      <c r="E13" s="7"/>
      <c r="F13" s="7"/>
      <c r="G13" s="7"/>
      <c r="H13" s="7"/>
      <c r="I13" s="7"/>
      <c r="J13" s="6"/>
      <c r="K13" s="6"/>
      <c r="L13" s="7"/>
      <c r="M13" s="8"/>
      <c r="N13" s="14"/>
      <c r="O13" s="14"/>
      <c r="P13" s="8"/>
    </row>
    <row r="14" spans="1:16">
      <c r="A14" s="5"/>
      <c r="B14" s="5"/>
      <c r="C14" s="3"/>
      <c r="D14" s="3"/>
      <c r="E14" s="3"/>
      <c r="F14" s="3"/>
      <c r="G14" s="3"/>
      <c r="H14" s="3"/>
      <c r="I14" s="3"/>
      <c r="J14" s="5"/>
      <c r="K14" s="5"/>
      <c r="L14" s="3"/>
    </row>
    <row r="15" spans="1:16">
      <c r="A15" s="5"/>
      <c r="B15" s="5"/>
      <c r="C15" s="3"/>
      <c r="D15" s="3"/>
      <c r="E15" s="3"/>
      <c r="F15" s="3"/>
      <c r="G15" s="3"/>
      <c r="H15" s="3"/>
      <c r="I15" s="3"/>
      <c r="J15" s="5"/>
      <c r="K15" s="5"/>
      <c r="L15" s="3"/>
    </row>
  </sheetData>
  <mergeCells count="5">
    <mergeCell ref="A1:D1"/>
    <mergeCell ref="A2:D2"/>
    <mergeCell ref="A3:L3"/>
    <mergeCell ref="A4:L4"/>
    <mergeCell ref="B6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Mẫu 1 - Đề tài</vt:lpstr>
      <vt:lpstr>Mẫu 02 - ISI</vt:lpstr>
      <vt:lpstr>Mẫu 03 - Scopus</vt:lpstr>
      <vt:lpstr>Mẫu 4 - QT</vt:lpstr>
      <vt:lpstr>Mẫu 5 - Trong nước</vt:lpstr>
      <vt:lpstr>Mẫu 6 - Kỷ yếu</vt:lpstr>
      <vt:lpstr>Mẫu 7 - Sách</vt:lpstr>
      <vt:lpstr>Mẫu 8 - SHTT</vt:lpstr>
      <vt:lpstr>Mẫu 9 - TT KHCN</vt:lpstr>
      <vt:lpstr>Mẫu 10 - HĐKH</vt:lpstr>
      <vt:lpstr>'Mẫu 5 - Trong nước'!_ftn1</vt:lpstr>
      <vt:lpstr>'Mẫu 5 - Trong nước'!_ftnref1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T.Hai</dc:creator>
  <cp:lastModifiedBy>Administrator</cp:lastModifiedBy>
  <dcterms:created xsi:type="dcterms:W3CDTF">2021-07-29T07:18:10Z</dcterms:created>
  <dcterms:modified xsi:type="dcterms:W3CDTF">2023-05-31T09:58:42Z</dcterms:modified>
</cp:coreProperties>
</file>